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worldbankgroup-my.sharepoint.com/personal/ssechi_globalpartnership_org/Documents/Desktop/FINAL ENABLING FACTORS/"/>
    </mc:Choice>
  </mc:AlternateContent>
  <xr:revisionPtr revIDLastSave="0" documentId="8_{D078C21E-9180-43B2-8F55-59AC80CAE8A1}" xr6:coauthVersionLast="46" xr6:coauthVersionMax="46" xr10:uidLastSave="{00000000-0000-0000-0000-000000000000}"/>
  <bookViews>
    <workbookView xWindow="19090" yWindow="-110" windowWidth="19420" windowHeight="10420" tabRatio="370" xr2:uid="{00000000-000D-0000-FFFF-FFFF00000000}"/>
  </bookViews>
  <sheets>
    <sheet name="MATRICE DE FINANCEMENT DU GPE" sheetId="2" r:id="rId1"/>
    <sheet name="TO HIDE dropdown lists" sheetId="3" state="hidden" r:id="rId2"/>
  </sheets>
  <definedNames>
    <definedName name="_xlnm._FilterDatabase" localSheetId="1" hidden="1">'TO HIDE dropdown lists'!$E$1:$E$8</definedName>
    <definedName name="_xlnm.Print_Area" localSheetId="0">'MATRICE DE FINANCEMENT DU GPE'!$A$1:$Q$38</definedName>
    <definedName name="_xlnm.Print_Titles" localSheetId="0">'MATRICE DE FINANCEMENT DU GPE'!$6:$9</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2" l="1"/>
  <c r="E16" i="2"/>
  <c r="E12" i="2"/>
  <c r="N17" i="2"/>
  <c r="M17" i="2"/>
  <c r="L17" i="2"/>
  <c r="K17" i="2"/>
  <c r="J17" i="2"/>
  <c r="I17" i="2"/>
  <c r="H17" i="2"/>
  <c r="G17" i="2"/>
  <c r="E8" i="2"/>
  <c r="L8" i="2"/>
  <c r="F17" i="2"/>
  <c r="N24" i="2"/>
  <c r="M24" i="2"/>
  <c r="L24" i="2"/>
  <c r="K24" i="2"/>
  <c r="J24" i="2"/>
  <c r="I24" i="2"/>
  <c r="H24" i="2"/>
  <c r="G24" i="2"/>
  <c r="F24" i="2"/>
  <c r="N23" i="2"/>
  <c r="M23" i="2"/>
  <c r="L23" i="2"/>
  <c r="K23" i="2"/>
  <c r="J23" i="2"/>
  <c r="I23" i="2"/>
  <c r="H23" i="2"/>
  <c r="G23" i="2"/>
  <c r="F23" i="2"/>
  <c r="M16" i="2"/>
  <c r="M27" i="2"/>
  <c r="N16" i="2"/>
  <c r="N26" i="2"/>
  <c r="L16" i="2"/>
  <c r="L27" i="2"/>
  <c r="K16" i="2"/>
  <c r="K26" i="2"/>
  <c r="J16" i="2"/>
  <c r="J25" i="2"/>
  <c r="I16" i="2"/>
  <c r="I26" i="2"/>
  <c r="H16" i="2"/>
  <c r="H25" i="2"/>
  <c r="G16" i="2"/>
  <c r="G26" i="2"/>
  <c r="F16" i="2"/>
  <c r="F27" i="2"/>
  <c r="F25" i="2"/>
  <c r="G8" i="2"/>
  <c r="I8" i="2"/>
  <c r="K8" i="2"/>
  <c r="N8" i="2"/>
  <c r="M8" i="2"/>
  <c r="N12" i="2"/>
  <c r="M12" i="2"/>
  <c r="L12" i="2"/>
  <c r="K12" i="2"/>
  <c r="J12" i="2"/>
  <c r="I12" i="2"/>
  <c r="H12" i="2"/>
  <c r="G12" i="2"/>
  <c r="F12" i="2"/>
  <c r="F26" i="2"/>
  <c r="E27" i="2"/>
  <c r="E23" i="2"/>
  <c r="E24" i="2"/>
  <c r="N27" i="2"/>
  <c r="N25" i="2"/>
  <c r="M25" i="2"/>
  <c r="M26" i="2"/>
  <c r="L26" i="2"/>
  <c r="L25" i="2"/>
  <c r="K25" i="2"/>
  <c r="K27" i="2"/>
  <c r="J27" i="2"/>
  <c r="J26" i="2"/>
  <c r="I25" i="2"/>
  <c r="I27" i="2"/>
  <c r="H27" i="2"/>
  <c r="H26" i="2"/>
  <c r="G27" i="2"/>
  <c r="G25" i="2"/>
  <c r="E26" i="2"/>
  <c r="E25" i="2"/>
</calcChain>
</file>

<file path=xl/sharedStrings.xml><?xml version="1.0" encoding="utf-8"?>
<sst xmlns="http://schemas.openxmlformats.org/spreadsheetml/2006/main" count="408" uniqueCount="395">
  <si>
    <t>SOURCE (*)</t>
  </si>
  <si>
    <t>UNIT</t>
  </si>
  <si>
    <t xml:space="preserve"> </t>
  </si>
  <si>
    <t>ISO 4217 Code</t>
  </si>
  <si>
    <t>Primary Education Duration</t>
  </si>
  <si>
    <t>(indicate number of years in primary)</t>
  </si>
  <si>
    <t>AED</t>
  </si>
  <si>
    <t>1 year</t>
  </si>
  <si>
    <t>Afghanistan</t>
  </si>
  <si>
    <t>AFN</t>
  </si>
  <si>
    <t>2 years</t>
  </si>
  <si>
    <t>ALL</t>
  </si>
  <si>
    <t>3 years</t>
  </si>
  <si>
    <t>AMD</t>
  </si>
  <si>
    <t>4 years</t>
  </si>
  <si>
    <t>ANG</t>
  </si>
  <si>
    <t>5 years</t>
  </si>
  <si>
    <t>Angola</t>
  </si>
  <si>
    <t>AOA</t>
  </si>
  <si>
    <t>6 years</t>
  </si>
  <si>
    <t>ARS</t>
  </si>
  <si>
    <t>7 years</t>
  </si>
  <si>
    <t>AUD</t>
  </si>
  <si>
    <t>8 years</t>
  </si>
  <si>
    <t>AWG</t>
  </si>
  <si>
    <t>9 years</t>
  </si>
  <si>
    <t>Bangladesh</t>
  </si>
  <si>
    <t>AZN</t>
  </si>
  <si>
    <t>10 years</t>
  </si>
  <si>
    <t>BAM</t>
  </si>
  <si>
    <t>11 years</t>
  </si>
  <si>
    <t>BBD</t>
  </si>
  <si>
    <t>12 years</t>
  </si>
  <si>
    <t>BDT</t>
  </si>
  <si>
    <t>13 years</t>
  </si>
  <si>
    <t>BGN</t>
  </si>
  <si>
    <t>BHD</t>
  </si>
  <si>
    <t>BIF</t>
  </si>
  <si>
    <t>Botswana</t>
  </si>
  <si>
    <t>BMD</t>
  </si>
  <si>
    <t>BND</t>
  </si>
  <si>
    <t>BOB</t>
  </si>
  <si>
    <t>Burkina Faso</t>
  </si>
  <si>
    <t>BOV</t>
  </si>
  <si>
    <t>Burundi</t>
  </si>
  <si>
    <t>BRL</t>
  </si>
  <si>
    <t>Cabo Verde</t>
  </si>
  <si>
    <t>BSD</t>
  </si>
  <si>
    <t>BTN</t>
  </si>
  <si>
    <t>BWP</t>
  </si>
  <si>
    <t>BYN</t>
  </si>
  <si>
    <t>BZD</t>
  </si>
  <si>
    <t>CAD</t>
  </si>
  <si>
    <t>CDF</t>
  </si>
  <si>
    <t>CHE</t>
  </si>
  <si>
    <t>CHF</t>
  </si>
  <si>
    <t>CHW</t>
  </si>
  <si>
    <t>Costa Rica</t>
  </si>
  <si>
    <t>CLF</t>
  </si>
  <si>
    <t>Côte d'Ivoire</t>
  </si>
  <si>
    <t>CLP</t>
  </si>
  <si>
    <t>Cuba</t>
  </si>
  <si>
    <t>CNY</t>
  </si>
  <si>
    <t>Djibouti</t>
  </si>
  <si>
    <t>COP</t>
  </si>
  <si>
    <t>COU</t>
  </si>
  <si>
    <t>CRC</t>
  </si>
  <si>
    <t>CUC</t>
  </si>
  <si>
    <t>CUP</t>
  </si>
  <si>
    <t>El Salvador</t>
  </si>
  <si>
    <t>CVE</t>
  </si>
  <si>
    <t>CZK</t>
  </si>
  <si>
    <t>DJF</t>
  </si>
  <si>
    <t>DKK</t>
  </si>
  <si>
    <t>DOP</t>
  </si>
  <si>
    <t>Gabon</t>
  </si>
  <si>
    <t>DZD</t>
  </si>
  <si>
    <t>EGP</t>
  </si>
  <si>
    <t>ERN</t>
  </si>
  <si>
    <t>Ghana</t>
  </si>
  <si>
    <t>ETB</t>
  </si>
  <si>
    <t>EUR</t>
  </si>
  <si>
    <t>Guatemala</t>
  </si>
  <si>
    <t>FJD</t>
  </si>
  <si>
    <t>FKP</t>
  </si>
  <si>
    <t>GBP</t>
  </si>
  <si>
    <t>Guyana</t>
  </si>
  <si>
    <t>GEL</t>
  </si>
  <si>
    <t>GHS</t>
  </si>
  <si>
    <t>Honduras</t>
  </si>
  <si>
    <t>GIP</t>
  </si>
  <si>
    <t>GMD</t>
  </si>
  <si>
    <t>GNF</t>
  </si>
  <si>
    <t>GTQ</t>
  </si>
  <si>
    <t>GYD</t>
  </si>
  <si>
    <t>HKD</t>
  </si>
  <si>
    <t>HNL</t>
  </si>
  <si>
    <t>Kazakhstan</t>
  </si>
  <si>
    <t>HRK</t>
  </si>
  <si>
    <t>Kenya</t>
  </si>
  <si>
    <t>HTG</t>
  </si>
  <si>
    <t>Kiribati</t>
  </si>
  <si>
    <t>HUF</t>
  </si>
  <si>
    <t>IDR</t>
  </si>
  <si>
    <t>Kosovo</t>
  </si>
  <si>
    <t>ILS</t>
  </si>
  <si>
    <t>INR</t>
  </si>
  <si>
    <t>IQD</t>
  </si>
  <si>
    <t>IRR</t>
  </si>
  <si>
    <t>Lesotho</t>
  </si>
  <si>
    <t>ISK</t>
  </si>
  <si>
    <t>JMD</t>
  </si>
  <si>
    <t>JOD</t>
  </si>
  <si>
    <t>JPY</t>
  </si>
  <si>
    <t>Madagascar</t>
  </si>
  <si>
    <t>KES</t>
  </si>
  <si>
    <t>Malawi</t>
  </si>
  <si>
    <t>KGS</t>
  </si>
  <si>
    <t>KHR</t>
  </si>
  <si>
    <t>Maldives</t>
  </si>
  <si>
    <t>KMF</t>
  </si>
  <si>
    <t>Mali</t>
  </si>
  <si>
    <t>KPW</t>
  </si>
  <si>
    <t>KRW</t>
  </si>
  <si>
    <t>KWD</t>
  </si>
  <si>
    <t>KYD</t>
  </si>
  <si>
    <t>KZT</t>
  </si>
  <si>
    <t>LAK</t>
  </si>
  <si>
    <t>Moldova</t>
  </si>
  <si>
    <t>LBP</t>
  </si>
  <si>
    <t>LKR</t>
  </si>
  <si>
    <t>LRD</t>
  </si>
  <si>
    <t>LSL</t>
  </si>
  <si>
    <t>Mozambique</t>
  </si>
  <si>
    <t>LYD</t>
  </si>
  <si>
    <t>Myanmar</t>
  </si>
  <si>
    <t>MAD</t>
  </si>
  <si>
    <t>MDL</t>
  </si>
  <si>
    <t>MGA</t>
  </si>
  <si>
    <t>Nicaragua</t>
  </si>
  <si>
    <t>MKD</t>
  </si>
  <si>
    <t>Niger</t>
  </si>
  <si>
    <t>MMK</t>
  </si>
  <si>
    <t>MNT</t>
  </si>
  <si>
    <t>Pakistan</t>
  </si>
  <si>
    <t>MOP</t>
  </si>
  <si>
    <t>MRO</t>
  </si>
  <si>
    <t>Panama</t>
  </si>
  <si>
    <t>MUR</t>
  </si>
  <si>
    <t>MVR</t>
  </si>
  <si>
    <t>Paraguay</t>
  </si>
  <si>
    <t>MWK</t>
  </si>
  <si>
    <t>MXN</t>
  </si>
  <si>
    <t>Philippines</t>
  </si>
  <si>
    <t>MXV</t>
  </si>
  <si>
    <t>MYR</t>
  </si>
  <si>
    <t>MZN</t>
  </si>
  <si>
    <t>Rwanda</t>
  </si>
  <si>
    <t>NAD</t>
  </si>
  <si>
    <t>Samoa</t>
  </si>
  <si>
    <t>NGN</t>
  </si>
  <si>
    <t>NIO</t>
  </si>
  <si>
    <t>NOK</t>
  </si>
  <si>
    <t>NPR</t>
  </si>
  <si>
    <t>Sierra Leone</t>
  </si>
  <si>
    <t>NZD</t>
  </si>
  <si>
    <t>OMR</t>
  </si>
  <si>
    <t>PAB</t>
  </si>
  <si>
    <t>PEN</t>
  </si>
  <si>
    <t>PGK</t>
  </si>
  <si>
    <t>Sri Lanka</t>
  </si>
  <si>
    <t>PHP</t>
  </si>
  <si>
    <t>PKR</t>
  </si>
  <si>
    <t>PLN</t>
  </si>
  <si>
    <t>PYG</t>
  </si>
  <si>
    <t>Suriname</t>
  </si>
  <si>
    <t>QAR</t>
  </si>
  <si>
    <t>Swaziland</t>
  </si>
  <si>
    <t>RON</t>
  </si>
  <si>
    <t>RSD</t>
  </si>
  <si>
    <t>RUB</t>
  </si>
  <si>
    <t>RWF</t>
  </si>
  <si>
    <t>SAR</t>
  </si>
  <si>
    <t>Timor-Leste</t>
  </si>
  <si>
    <t>SBD</t>
  </si>
  <si>
    <t>Togo</t>
  </si>
  <si>
    <t>SCR</t>
  </si>
  <si>
    <t>Tonga</t>
  </si>
  <si>
    <t>SDG</t>
  </si>
  <si>
    <t>SEK</t>
  </si>
  <si>
    <t>SGD</t>
  </si>
  <si>
    <t>SHP</t>
  </si>
  <si>
    <t>Tuvalu</t>
  </si>
  <si>
    <t>SLL</t>
  </si>
  <si>
    <t>SOS</t>
  </si>
  <si>
    <t>Ukraine</t>
  </si>
  <si>
    <t>SRD</t>
  </si>
  <si>
    <t>SSP</t>
  </si>
  <si>
    <t>Vanuatu</t>
  </si>
  <si>
    <t>STD</t>
  </si>
  <si>
    <t>SVC</t>
  </si>
  <si>
    <t>SYP</t>
  </si>
  <si>
    <t>SZL</t>
  </si>
  <si>
    <t>THB</t>
  </si>
  <si>
    <t>TJS</t>
  </si>
  <si>
    <t>Zimbabwe</t>
  </si>
  <si>
    <t>TMT</t>
  </si>
  <si>
    <t>TND</t>
  </si>
  <si>
    <t>TOP</t>
  </si>
  <si>
    <t>TRY</t>
  </si>
  <si>
    <t>TTD</t>
  </si>
  <si>
    <t>TWD</t>
  </si>
  <si>
    <t>TZS</t>
  </si>
  <si>
    <t>UAH</t>
  </si>
  <si>
    <t>UGX</t>
  </si>
  <si>
    <t>USD</t>
  </si>
  <si>
    <t>USN</t>
  </si>
  <si>
    <t>UYI</t>
  </si>
  <si>
    <t>UYU</t>
  </si>
  <si>
    <t>UZS</t>
  </si>
  <si>
    <t>VEF</t>
  </si>
  <si>
    <t>VND</t>
  </si>
  <si>
    <t>VUV</t>
  </si>
  <si>
    <t>WST</t>
  </si>
  <si>
    <t>XAF</t>
  </si>
  <si>
    <t>XAG</t>
  </si>
  <si>
    <t>XAU</t>
  </si>
  <si>
    <t>XBA</t>
  </si>
  <si>
    <t>XBB</t>
  </si>
  <si>
    <t>XBC</t>
  </si>
  <si>
    <t>XBD</t>
  </si>
  <si>
    <t>XCD</t>
  </si>
  <si>
    <t>XDR</t>
  </si>
  <si>
    <t>XOF</t>
  </si>
  <si>
    <t>XPD</t>
  </si>
  <si>
    <t>XPF</t>
  </si>
  <si>
    <t>XPT</t>
  </si>
  <si>
    <t>XSU</t>
  </si>
  <si>
    <t>XTS</t>
  </si>
  <si>
    <t>XUA</t>
  </si>
  <si>
    <t>XXX</t>
  </si>
  <si>
    <t>YER</t>
  </si>
  <si>
    <t>ZAR</t>
  </si>
  <si>
    <t>ZMW</t>
  </si>
  <si>
    <t>ZWL</t>
  </si>
  <si>
    <t>Les cellules en vert sont générées automatiquement</t>
  </si>
  <si>
    <t>Les cellules en vert sont générées automatiquement - le vert foncé indique les valeurs évaluées</t>
  </si>
  <si>
    <t>Les cellules en bleu doivent être remplies par l'utilisateur</t>
  </si>
  <si>
    <t>NOM DU PAYS</t>
  </si>
  <si>
    <t xml:space="preserve">ANNÉE DE REQUÊTE (PRÉVUE) </t>
  </si>
  <si>
    <t>CODE DE LA DEVISE (ISO4217)</t>
  </si>
  <si>
    <t>UNITÉ</t>
  </si>
  <si>
    <r>
      <t xml:space="preserve">Valeurs pour les années précédentes et l'année en cours 
</t>
    </r>
    <r>
      <rPr>
        <i/>
        <sz val="14"/>
        <color theme="0" tint="-0.499984740745262"/>
        <rFont val="Poppins"/>
      </rPr>
      <t xml:space="preserve">(Veuillez utiliser la </t>
    </r>
    <r>
      <rPr>
        <i/>
        <u/>
        <sz val="14"/>
        <color theme="0" tint="-0.499984740745262"/>
        <rFont val="Poppins"/>
      </rPr>
      <t>monnaie locale</t>
    </r>
    <r>
      <rPr>
        <i/>
        <sz val="14"/>
        <color theme="0" tint="-0.499984740745262"/>
        <rFont val="Poppins"/>
      </rPr>
      <t xml:space="preserve"> pour toutes les valeurs)</t>
    </r>
  </si>
  <si>
    <t>prévisionnelle</t>
  </si>
  <si>
    <t xml:space="preserve">exécutée </t>
  </si>
  <si>
    <t>INDICATEURS MACROÉCONOMIQUES 
(monnaie locale)</t>
  </si>
  <si>
    <t>Produit intérieur brut - prix courants</t>
  </si>
  <si>
    <t>Total des dépenses publiques</t>
  </si>
  <si>
    <t xml:space="preserve">Service de la dette (y compris le remboursement du principal et des intérêts) </t>
  </si>
  <si>
    <t>Dépenses publiques consacrées à l’éducation (**)</t>
  </si>
  <si>
    <t xml:space="preserve">Dépenses d'éducation en traitements et salaires  </t>
  </si>
  <si>
    <t xml:space="preserve">Dépenses courantes d'éducation non salariales/traitements 
</t>
  </si>
  <si>
    <t>Dépenses d'éducation en investissement</t>
  </si>
  <si>
    <t>Engagement des partenaires de développement dans le secteur de l'éducation, lorsqu'il est enregistré dans le budget national</t>
  </si>
  <si>
    <t>DÉPENSES D'ÉDUCATION (monnaie locale)</t>
  </si>
  <si>
    <t>PART DE L'ÉDUCATION (%)</t>
  </si>
  <si>
    <t>Dépenses courantes consacrées à l'éducation</t>
  </si>
  <si>
    <t>Dépenses totales consacrées à l'éducation</t>
  </si>
  <si>
    <r>
      <t xml:space="preserve">(% Dépenses publiques courantes, </t>
    </r>
    <r>
      <rPr>
        <b/>
        <sz val="13"/>
        <color rgb="FF000000"/>
        <rFont val="Poppins"/>
      </rPr>
      <t>incluant</t>
    </r>
    <r>
      <rPr>
        <sz val="13"/>
        <color rgb="FF000000"/>
        <rFont val="Poppins"/>
      </rPr>
      <t xml:space="preserve"> le service de la dette)</t>
    </r>
  </si>
  <si>
    <r>
      <t>(% Dépenses publiques courantes</t>
    </r>
    <r>
      <rPr>
        <b/>
        <sz val="13"/>
        <color rgb="FF000000"/>
        <rFont val="Poppins"/>
      </rPr>
      <t xml:space="preserve"> hors</t>
    </r>
    <r>
      <rPr>
        <sz val="13"/>
        <color rgb="FF000000"/>
        <rFont val="Poppins"/>
      </rPr>
      <t xml:space="preserve"> service de la dette)</t>
    </r>
  </si>
  <si>
    <r>
      <t xml:space="preserve">(% Dépenses publiques, </t>
    </r>
    <r>
      <rPr>
        <b/>
        <sz val="13"/>
        <color theme="1"/>
        <rFont val="Poppins"/>
      </rPr>
      <t>incluant</t>
    </r>
    <r>
      <rPr>
        <sz val="13"/>
        <color theme="1"/>
        <rFont val="Poppins"/>
      </rPr>
      <t xml:space="preserve"> le service de la dette)</t>
    </r>
  </si>
  <si>
    <r>
      <t xml:space="preserve">(% Dépenses publiques, </t>
    </r>
    <r>
      <rPr>
        <b/>
        <sz val="13"/>
        <color theme="1"/>
        <rFont val="Poppins"/>
      </rPr>
      <t>hors</t>
    </r>
    <r>
      <rPr>
        <sz val="13"/>
        <color theme="1"/>
        <rFont val="Poppins"/>
      </rPr>
      <t xml:space="preserve"> service de la dette)</t>
    </r>
  </si>
  <si>
    <r>
      <t xml:space="preserve">(% du </t>
    </r>
    <r>
      <rPr>
        <b/>
        <sz val="13"/>
        <color theme="1"/>
        <rFont val="Poppins"/>
      </rPr>
      <t>PIB</t>
    </r>
    <r>
      <rPr>
        <sz val="13"/>
        <color theme="1"/>
        <rFont val="Poppins"/>
      </rPr>
      <t>)</t>
    </r>
  </si>
  <si>
    <t>PÉRIMÈTRE BUDGÉTAIRE</t>
  </si>
  <si>
    <t xml:space="preserve">Veuillez fournir des informations sur la définition du périmètre budgétaire de l'éducation en répondant aux trois questions ci-dessous : </t>
  </si>
  <si>
    <t>1. Veuillez énumérer tous les ministères pris en compte dans le calcul des dépenses d'éducation (par exemple, le ministère de l'Éducation, le ministère de la Santé, le ministère des Services sociaux).</t>
  </si>
  <si>
    <t>2. Toutes les dépenses non salariales (par exemple, les pensions) du personnel employé dans le secteur de l'éducation sont-elles incluses dans la valeur déclarée des dépenses d'éducation ? Si non, veuillez préciser.</t>
  </si>
  <si>
    <t>3. La valeur déclarée des dépenses d'éducation inclut-elle les dépenses infranationales (par exemple, au niveau provincial ou local) ? Veuillez préciser.</t>
  </si>
  <si>
    <t>REMARQUES</t>
  </si>
  <si>
    <t xml:space="preserve">* Si des rapports budgétaires officiels sont disponibles et/ou s'il existe un cadre budgétaire à moyen terme/un plan de dépenses ou des documents similaires, veuillez vous appuyez sur ces chiffres. Si non, veuillez vous appuyez sur les chiffres du plan sectoriel de l'éducation. Veuillez préciser et fournir le titre et la section du document dont ces chiffres ont été extraits, y compris un lien Internet si disponible. Notez également que la base de données des Perspectives de l'économie mondiale préparée par le FMI fournit des données sur le PIB et sur les dépenses publiques totales.  </t>
  </si>
  <si>
    <t xml:space="preserve">** Dépenses publiques (gouvernementales) dans tous les sous-secteurs de l'éducation, allant de l'éducation de la petite enfance, de l'enseignement primaire, de l'enseignement secondaire du premier/deuxième cycle, de l'enseignement supérieur, à l’EFTP et l'alphabétisation des adultes.  </t>
  </si>
  <si>
    <t>Sera généré automatiquement</t>
  </si>
  <si>
    <t>COMMENTAIRES</t>
  </si>
  <si>
    <t>Ces cellules seront générées automatiquement lorsque les lignes 13, 14 et 15 seront remplies.</t>
  </si>
  <si>
    <t>Si connu, sinon laisser en blanc.</t>
  </si>
  <si>
    <t>Ces cellules seront générées automatiquement lorsque les lignes 17 et 20 seront remplies.</t>
  </si>
  <si>
    <t>Ces cellules seront générées automatiquement lorsque les lignes 18 et 19 seront remplies.</t>
  </si>
  <si>
    <t>Inclure toutes les dépenses courantes non salariales (par exemple les programmes d'alimentation scolaire, etc.). Si elles ne sont pas connues, faire le calcul de la ligne 17 moins la ligne 16.</t>
  </si>
  <si>
    <t>Ces cellules seront générées automatiquement lorsque les lignes ci-dessus seront remplies.</t>
  </si>
  <si>
    <t>Argentine</t>
  </si>
  <si>
    <t>Afrique du Sud</t>
  </si>
  <si>
    <t>Albanie</t>
  </si>
  <si>
    <t>Algérie</t>
  </si>
  <si>
    <t xml:space="preserve">Arménie </t>
  </si>
  <si>
    <t>Azerbaïdjan</t>
  </si>
  <si>
    <t>Biélorussie</t>
  </si>
  <si>
    <t>Bélize</t>
  </si>
  <si>
    <t>Bénin</t>
  </si>
  <si>
    <t>Bhoutan</t>
  </si>
  <si>
    <t>Bolivie</t>
  </si>
  <si>
    <t>Bosnie-Herzégovine</t>
  </si>
  <si>
    <t xml:space="preserve">Brésil </t>
  </si>
  <si>
    <t>Bulgarie</t>
  </si>
  <si>
    <t>Cambodge</t>
  </si>
  <si>
    <t>Cameroun</t>
  </si>
  <si>
    <t>Centrafricaine, République</t>
  </si>
  <si>
    <t>Chine</t>
  </si>
  <si>
    <t>Cisjordanie et bande de Gaza</t>
  </si>
  <si>
    <t>Colombie</t>
  </si>
  <si>
    <t>Comores</t>
  </si>
  <si>
    <t>Congo, République démocratique du</t>
  </si>
  <si>
    <t>Congo, République du</t>
  </si>
  <si>
    <t>Corée, République populaire démocratique de</t>
  </si>
  <si>
    <t>Dominique</t>
  </si>
  <si>
    <t>Équateur</t>
  </si>
  <si>
    <t>Égypte</t>
  </si>
  <si>
    <t>Érythrée</t>
  </si>
  <si>
    <t>Éthiopie</t>
  </si>
  <si>
    <t>Fidji</t>
  </si>
  <si>
    <t xml:space="preserve">Gambie, République de  </t>
  </si>
  <si>
    <t xml:space="preserve">Géorgie </t>
  </si>
  <si>
    <t>Grenade</t>
  </si>
  <si>
    <t>Guinée</t>
  </si>
  <si>
    <t xml:space="preserve">Guinée Bissau </t>
  </si>
  <si>
    <t>Guinée équatoriale</t>
  </si>
  <si>
    <t xml:space="preserve">Haïti </t>
  </si>
  <si>
    <t>Îles Marshall</t>
  </si>
  <si>
    <t>Îles Salomon</t>
  </si>
  <si>
    <t>Inde</t>
  </si>
  <si>
    <t>Indonésie</t>
  </si>
  <si>
    <t>Iran, République islamique</t>
  </si>
  <si>
    <t>Irak</t>
  </si>
  <si>
    <t xml:space="preserve">Jamaïque  </t>
  </si>
  <si>
    <t>Jordanie</t>
  </si>
  <si>
    <t>Lao, RDP</t>
  </si>
  <si>
    <t>Liban</t>
  </si>
  <si>
    <t>Libéria</t>
  </si>
  <si>
    <t>Libye</t>
  </si>
  <si>
    <t xml:space="preserve">Macédoine ERY </t>
  </si>
  <si>
    <t>Malaisie</t>
  </si>
  <si>
    <t>Maroc</t>
  </si>
  <si>
    <t>Mauritanie</t>
  </si>
  <si>
    <t xml:space="preserve">Maurice, Île </t>
  </si>
  <si>
    <t>Mexique</t>
  </si>
  <si>
    <t>États fédérés de Micronésie</t>
  </si>
  <si>
    <t>Mongolie</t>
  </si>
  <si>
    <t>Monténégro</t>
  </si>
  <si>
    <t>Namibie</t>
  </si>
  <si>
    <t>Népal</t>
  </si>
  <si>
    <t>Nigéria</t>
  </si>
  <si>
    <t>Ouganda</t>
  </si>
  <si>
    <t>Ouzbékistan</t>
  </si>
  <si>
    <t>Palaos</t>
  </si>
  <si>
    <t>Papouasie-Nouvelle-Guinée</t>
  </si>
  <si>
    <t>Pérou</t>
  </si>
  <si>
    <t>République dominicaine</t>
  </si>
  <si>
    <t>République kirghize</t>
  </si>
  <si>
    <t>Roumanie</t>
  </si>
  <si>
    <t>Russie, Fédération de</t>
  </si>
  <si>
    <t>Sainte Lucie</t>
  </si>
  <si>
    <t>Saint-Vincent-et-les-Grenadines</t>
  </si>
  <si>
    <t>Samoa américaines</t>
  </si>
  <si>
    <t>Sao Tomé-et-Principe</t>
  </si>
  <si>
    <t>Sénégal</t>
  </si>
  <si>
    <t>Serbie</t>
  </si>
  <si>
    <t>Somalie</t>
  </si>
  <si>
    <t>Soudan</t>
  </si>
  <si>
    <t>Soudan du Sud</t>
  </si>
  <si>
    <t>Syrie, République arabe</t>
  </si>
  <si>
    <t>Tadjikistan</t>
  </si>
  <si>
    <t>Tanzanie</t>
  </si>
  <si>
    <t>Tchad</t>
  </si>
  <si>
    <t>Thaïlande</t>
  </si>
  <si>
    <t>Tunisie</t>
  </si>
  <si>
    <t>Turkménistan</t>
  </si>
  <si>
    <t>Turquie</t>
  </si>
  <si>
    <t>Venezuela, République bolivarienne du</t>
  </si>
  <si>
    <t>Viêt Nam</t>
  </si>
  <si>
    <t>Yémen</t>
  </si>
  <si>
    <t>Zambie</t>
  </si>
  <si>
    <t>(Choisissez le pays)</t>
  </si>
  <si>
    <t>(Choisissez le code de la devise)</t>
  </si>
  <si>
    <t>(Choisissez l’unité)</t>
  </si>
  <si>
    <t>Unité</t>
  </si>
  <si>
    <t>Dizaine</t>
  </si>
  <si>
    <t>Centaine</t>
  </si>
  <si>
    <t>Millier</t>
  </si>
  <si>
    <t>Million</t>
  </si>
  <si>
    <t>Milliard</t>
  </si>
  <si>
    <r>
      <t xml:space="preserve">BASE DE L'ÉVALUATION
La matrice de financement national est évaluée par le GPE sur la base de deux cas de figures possibles. 1.) Dans un premier temps, la matrice est considérée comme satisfaisante si le pays a.) s'engage à consacrer </t>
    </r>
    <r>
      <rPr>
        <b/>
        <u/>
        <sz val="14"/>
        <color theme="1"/>
        <rFont val="Poppins"/>
        <scheme val="minor"/>
      </rPr>
      <t>au moins</t>
    </r>
    <r>
      <rPr>
        <b/>
        <sz val="14"/>
        <color theme="1"/>
        <rFont val="Poppins"/>
        <scheme val="minor"/>
      </rPr>
      <t xml:space="preserve"> 20 % du budget public (à l'exclusion du service de la dette) à l'éducation, ou b.) s'engage à </t>
    </r>
    <r>
      <rPr>
        <b/>
        <u/>
        <sz val="14"/>
        <color theme="1"/>
        <rFont val="Poppins"/>
        <scheme val="minor"/>
      </rPr>
      <t>augmenter progressivement</t>
    </r>
    <r>
      <rPr>
        <b/>
        <sz val="14"/>
        <color theme="1"/>
        <rFont val="Poppins"/>
        <scheme val="minor"/>
      </rPr>
      <t xml:space="preserve"> les niveaux de financement public pour atteindre 20 % du budget public total. 2.) Si aucune de ces conditions n'est remplie, un pays doit consacrer </t>
    </r>
    <r>
      <rPr>
        <b/>
        <u/>
        <sz val="14"/>
        <color theme="1"/>
        <rFont val="Poppins"/>
        <scheme val="minor"/>
      </rPr>
      <t>au moins</t>
    </r>
    <r>
      <rPr>
        <b/>
        <sz val="14"/>
        <color theme="1"/>
        <rFont val="Poppins"/>
        <scheme val="minor"/>
      </rPr>
      <t xml:space="preserve"> 4 % de son PIB prévisionnel à l'éducation.</t>
    </r>
  </si>
  <si>
    <r>
      <t xml:space="preserve">Dépenses publiques courantes, </t>
    </r>
    <r>
      <rPr>
        <b/>
        <u/>
        <sz val="13"/>
        <color rgb="FF000000"/>
        <rFont val="Poppins"/>
      </rPr>
      <t>hors service</t>
    </r>
    <r>
      <rPr>
        <sz val="13"/>
        <color rgb="FF000000"/>
        <rFont val="Poppins"/>
      </rPr>
      <t xml:space="preserve"> de la dette</t>
    </r>
  </si>
  <si>
    <r>
      <t xml:space="preserve">Dépenses publiques en investissement, </t>
    </r>
    <r>
      <rPr>
        <b/>
        <u/>
        <sz val="13"/>
        <color rgb="FF000000"/>
        <rFont val="Poppins"/>
      </rPr>
      <t>hors service</t>
    </r>
    <r>
      <rPr>
        <sz val="13"/>
        <color rgb="FF000000"/>
        <rFont val="Poppins"/>
      </rPr>
      <t xml:space="preserve"> de la dette</t>
    </r>
  </si>
  <si>
    <r>
      <rPr>
        <i/>
        <sz val="13"/>
        <color rgb="FF000000"/>
        <rFont val="Poppins"/>
      </rPr>
      <t>Dépenses courantes consacrées à l’éducation (total)</t>
    </r>
    <r>
      <rPr>
        <sz val="13"/>
        <color rgb="FF000000"/>
        <rFont val="Poppins"/>
      </rPr>
      <t xml:space="preserve"> 
</t>
    </r>
  </si>
  <si>
    <r>
      <t xml:space="preserve">Valeur cible (budget) pour la période du Pacte
</t>
    </r>
    <r>
      <rPr>
        <i/>
        <sz val="14"/>
        <color theme="0" tint="-0.499984740745262"/>
        <rFont val="Poppins"/>
      </rPr>
      <t>(Veuillez utiliser la</t>
    </r>
    <r>
      <rPr>
        <i/>
        <u/>
        <sz val="14"/>
        <color theme="0" tint="-0.499984740745262"/>
        <rFont val="Poppins"/>
      </rPr>
      <t xml:space="preserve"> monnaie locale</t>
    </r>
    <r>
      <rPr>
        <i/>
        <sz val="14"/>
        <color theme="0" tint="-0.499984740745262"/>
        <rFont val="Poppins"/>
      </rPr>
      <t xml:space="preserve"> pour toutes les valeurs)</t>
    </r>
  </si>
  <si>
    <t>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</si>
</sst>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1">
    <font>
      <sz val="11"/>
      <color theme="1"/>
      <name val="Poppins"/>
      <family val="2"/>
      <scheme val="minor"/>
    </font>
    <font>
      <b/>
      <sz val="11"/>
      <color theme="1"/>
      <name val="Georgia"/>
      <family val="1"/>
    </font>
    <font>
      <sz val="11"/>
      <color theme="1"/>
      <name val="Poppins"/>
      <family val="2"/>
      <scheme val="minor"/>
    </font>
    <font>
      <sz val="9"/>
      <color rgb="FF324354"/>
      <name val="Inherit"/>
    </font>
    <font>
      <sz val="10"/>
      <name val="Courier"/>
      <family val="3"/>
    </font>
    <font>
      <sz val="8.5"/>
      <name val="Arial"/>
      <family val="2"/>
    </font>
    <font>
      <b/>
      <sz val="11"/>
      <color theme="1"/>
      <name val="Poppins"/>
      <family val="2"/>
      <scheme val="minor"/>
    </font>
    <font>
      <sz val="11"/>
      <color indexed="8"/>
      <name val="Calibri"/>
      <family val="2"/>
    </font>
    <font>
      <b/>
      <sz val="14"/>
      <color theme="8"/>
      <name val="Poppins"/>
    </font>
    <font>
      <b/>
      <sz val="13"/>
      <name val="Poppins"/>
    </font>
    <font>
      <b/>
      <sz val="13"/>
      <color theme="8"/>
      <name val="Poppins"/>
    </font>
    <font>
      <b/>
      <sz val="13"/>
      <color rgb="FF000000"/>
      <name val="Poppins"/>
    </font>
    <font>
      <b/>
      <u/>
      <sz val="13"/>
      <color rgb="FF000000"/>
      <name val="Poppins"/>
    </font>
    <font>
      <sz val="13"/>
      <color theme="1"/>
      <name val="Poppins"/>
    </font>
    <font>
      <b/>
      <sz val="13"/>
      <color theme="1"/>
      <name val="Poppins"/>
    </font>
    <font>
      <b/>
      <u/>
      <sz val="13"/>
      <color theme="1"/>
      <name val="Poppins"/>
    </font>
    <font>
      <sz val="13"/>
      <color rgb="FF000000"/>
      <name val="Poppins"/>
    </font>
    <font>
      <sz val="13"/>
      <name val="Poppins"/>
    </font>
    <font>
      <strike/>
      <sz val="13"/>
      <color theme="1"/>
      <name val="Poppins"/>
    </font>
    <font>
      <u/>
      <sz val="13"/>
      <color rgb="FF000000"/>
      <name val="Poppins"/>
    </font>
    <font>
      <i/>
      <sz val="13"/>
      <color rgb="FF000000"/>
      <name val="Poppins"/>
    </font>
    <font>
      <sz val="11"/>
      <color theme="1"/>
      <name val="Poppins"/>
    </font>
    <font>
      <b/>
      <sz val="13"/>
      <color theme="4"/>
      <name val="Poppins"/>
    </font>
    <font>
      <b/>
      <sz val="14"/>
      <color rgb="FF000000"/>
      <name val="Poppins"/>
    </font>
    <font>
      <b/>
      <sz val="14"/>
      <color theme="1"/>
      <name val="Poppins"/>
      <scheme val="minor"/>
    </font>
    <font>
      <sz val="14"/>
      <color theme="1"/>
      <name val="Poppins"/>
      <scheme val="minor"/>
    </font>
    <font>
      <i/>
      <sz val="13"/>
      <color theme="1"/>
      <name val="Poppins"/>
    </font>
    <font>
      <i/>
      <sz val="14"/>
      <color theme="0" tint="-0.499984740745262"/>
      <name val="Poppins"/>
    </font>
    <font>
      <i/>
      <u/>
      <sz val="14"/>
      <color theme="0" tint="-0.499984740745262"/>
      <name val="Poppins"/>
    </font>
    <font>
      <sz val="8.5"/>
      <color theme="1"/>
      <name val="Arial"/>
      <family val="2"/>
    </font>
    <font>
      <b/>
      <u/>
      <sz val="14"/>
      <color theme="1"/>
      <name val="Poppins"/>
      <scheme val="minor"/>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C4F2DE"/>
        <bgColor indexed="64"/>
      </patternFill>
    </fill>
    <fill>
      <patternFill patternType="solid">
        <fgColor theme="5"/>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s>
  <cellStyleXfs count="5">
    <xf numFmtId="0" fontId="0" fillId="0" borderId="0"/>
    <xf numFmtId="9" fontId="2" fillId="0" borderId="0" applyFont="0" applyFill="0" applyBorder="0" applyAlignment="0" applyProtection="0"/>
    <xf numFmtId="0" fontId="4" fillId="0" borderId="0"/>
    <xf numFmtId="43" fontId="7" fillId="0" borderId="0" applyFont="0" applyFill="0" applyBorder="0" applyAlignment="0" applyProtection="0"/>
    <xf numFmtId="43" fontId="2" fillId="0" borderId="0" applyFont="0" applyFill="0" applyBorder="0" applyAlignment="0" applyProtection="0"/>
  </cellStyleXfs>
  <cellXfs count="208">
    <xf numFmtId="0" fontId="0" fillId="0" borderId="0" xfId="0"/>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5" fillId="4" borderId="0" xfId="2" applyFont="1" applyFill="1" applyAlignment="1">
      <alignment vertical="center"/>
    </xf>
    <xf numFmtId="0" fontId="0" fillId="0" borderId="0" xfId="0" applyProtection="1"/>
    <xf numFmtId="0" fontId="0" fillId="0" borderId="0" xfId="0" applyAlignment="1" applyProtection="1">
      <alignment horizontal="left" indent="1"/>
    </xf>
    <xf numFmtId="0" fontId="0" fillId="0" borderId="0" xfId="0" applyBorder="1" applyProtection="1"/>
    <xf numFmtId="0" fontId="0" fillId="3" borderId="0" xfId="0" applyFill="1" applyBorder="1" applyProtection="1"/>
    <xf numFmtId="0" fontId="0" fillId="3" borderId="0" xfId="0" applyFill="1" applyBorder="1" applyAlignment="1" applyProtection="1">
      <alignment horizontal="left" indent="1"/>
    </xf>
    <xf numFmtId="0" fontId="6" fillId="3" borderId="0" xfId="0" applyFont="1" applyFill="1" applyBorder="1" applyAlignment="1" applyProtection="1">
      <alignment horizontal="left" indent="1"/>
    </xf>
    <xf numFmtId="0" fontId="0" fillId="0" borderId="0" xfId="0" applyBorder="1" applyAlignment="1" applyProtection="1">
      <alignment horizontal="left" indent="1"/>
    </xf>
    <xf numFmtId="0" fontId="8" fillId="2" borderId="2" xfId="0" applyFont="1" applyFill="1" applyBorder="1" applyAlignment="1" applyProtection="1">
      <alignment horizontal="center" vertical="center" wrapText="1"/>
      <protection locked="0"/>
    </xf>
    <xf numFmtId="0" fontId="11" fillId="7" borderId="5" xfId="4" applyNumberFormat="1"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xf>
    <xf numFmtId="0" fontId="11" fillId="5" borderId="9" xfId="0" applyFont="1" applyFill="1" applyBorder="1" applyAlignment="1" applyProtection="1">
      <alignment horizontal="center" vertical="center"/>
    </xf>
    <xf numFmtId="0" fontId="11" fillId="5" borderId="40" xfId="0" applyFont="1" applyFill="1" applyBorder="1" applyAlignment="1" applyProtection="1">
      <alignment horizontal="center" vertical="center"/>
    </xf>
    <xf numFmtId="0" fontId="11" fillId="5" borderId="10" xfId="0" applyFont="1" applyFill="1" applyBorder="1" applyAlignment="1" applyProtection="1">
      <alignment horizontal="center" vertical="center"/>
    </xf>
    <xf numFmtId="0" fontId="13" fillId="0" borderId="50" xfId="0" applyFont="1" applyBorder="1" applyProtection="1"/>
    <xf numFmtId="0" fontId="13" fillId="0" borderId="0" xfId="0" applyFont="1" applyBorder="1" applyProtection="1"/>
    <xf numFmtId="0" fontId="13" fillId="0" borderId="51" xfId="0" applyFont="1" applyBorder="1" applyAlignment="1" applyProtection="1">
      <alignment horizontal="left" indent="1"/>
    </xf>
    <xf numFmtId="0" fontId="16" fillId="2" borderId="11" xfId="0" applyFont="1" applyFill="1" applyBorder="1" applyAlignment="1" applyProtection="1">
      <alignment horizontal="center" vertical="center" wrapText="1"/>
      <protection locked="0"/>
    </xf>
    <xf numFmtId="0" fontId="16" fillId="2" borderId="45" xfId="0" applyFont="1" applyFill="1" applyBorder="1" applyAlignment="1" applyProtection="1">
      <alignment horizontal="center" vertical="center" wrapText="1"/>
      <protection locked="0"/>
    </xf>
    <xf numFmtId="0" fontId="13" fillId="5" borderId="44" xfId="0" applyFont="1" applyFill="1" applyBorder="1" applyAlignment="1" applyProtection="1">
      <alignment horizontal="left" vertical="center" wrapText="1" indent="1"/>
    </xf>
    <xf numFmtId="0" fontId="9" fillId="7" borderId="24"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protection locked="0"/>
    </xf>
    <xf numFmtId="0" fontId="17" fillId="5" borderId="11" xfId="0" applyFont="1" applyFill="1" applyBorder="1" applyAlignment="1" applyProtection="1">
      <alignment horizontal="left" vertical="center" wrapText="1" indent="1"/>
    </xf>
    <xf numFmtId="0" fontId="13" fillId="2" borderId="28" xfId="0" applyFont="1" applyFill="1" applyBorder="1" applyAlignment="1" applyProtection="1">
      <alignment vertical="center" wrapText="1"/>
      <protection locked="0"/>
    </xf>
    <xf numFmtId="0" fontId="17" fillId="5" borderId="12" xfId="0" applyFont="1" applyFill="1" applyBorder="1" applyAlignment="1" applyProtection="1">
      <alignment horizontal="left" vertical="center" wrapText="1" indent="1"/>
    </xf>
    <xf numFmtId="0" fontId="13" fillId="5" borderId="12" xfId="0" applyFont="1" applyFill="1" applyBorder="1" applyAlignment="1" applyProtection="1">
      <alignment horizontal="left" vertical="center" wrapText="1" indent="1"/>
    </xf>
    <xf numFmtId="0" fontId="16" fillId="2" borderId="32" xfId="0" applyFont="1" applyFill="1" applyBorder="1" applyAlignment="1" applyProtection="1">
      <alignment horizontal="center" vertical="center" wrapText="1"/>
      <protection locked="0"/>
    </xf>
    <xf numFmtId="0" fontId="13" fillId="5" borderId="13" xfId="0" applyFont="1" applyFill="1" applyBorder="1" applyAlignment="1" applyProtection="1">
      <alignment horizontal="left" vertical="center" wrapText="1" indent="1"/>
    </xf>
    <xf numFmtId="0" fontId="17" fillId="2" borderId="11" xfId="0" applyFont="1" applyFill="1" applyBorder="1" applyAlignment="1" applyProtection="1">
      <alignment horizontal="center" vertical="center" wrapText="1"/>
      <protection locked="0"/>
    </xf>
    <xf numFmtId="0" fontId="16" fillId="2" borderId="12" xfId="0" applyFont="1" applyFill="1" applyBorder="1" applyAlignment="1" applyProtection="1">
      <alignment horizontal="center" vertical="center" wrapText="1"/>
      <protection locked="0"/>
    </xf>
    <xf numFmtId="0" fontId="16" fillId="2" borderId="13" xfId="0" applyFont="1" applyFill="1" applyBorder="1" applyAlignment="1" applyProtection="1">
      <alignment horizontal="center" vertical="center" wrapText="1"/>
      <protection locked="0"/>
    </xf>
    <xf numFmtId="0" fontId="18" fillId="5" borderId="13" xfId="0" applyFont="1" applyFill="1" applyBorder="1" applyAlignment="1" applyProtection="1">
      <alignment horizontal="left" vertical="center" wrapText="1" indent="1"/>
    </xf>
    <xf numFmtId="0" fontId="13" fillId="3" borderId="51" xfId="0" applyFont="1" applyFill="1" applyBorder="1" applyAlignment="1" applyProtection="1">
      <alignment horizontal="left" indent="1"/>
    </xf>
    <xf numFmtId="0" fontId="13" fillId="2" borderId="11" xfId="0" applyFont="1" applyFill="1" applyBorder="1" applyAlignment="1" applyProtection="1">
      <alignment horizontal="center" vertical="center" wrapText="1"/>
      <protection locked="0"/>
    </xf>
    <xf numFmtId="0" fontId="13" fillId="2" borderId="21" xfId="0" applyFont="1" applyFill="1" applyBorder="1" applyAlignment="1" applyProtection="1">
      <alignment horizontal="center" vertical="center" wrapText="1"/>
      <protection locked="0"/>
    </xf>
    <xf numFmtId="0" fontId="13" fillId="2" borderId="27" xfId="0" applyFont="1" applyFill="1" applyBorder="1" applyAlignment="1" applyProtection="1">
      <alignment horizontal="center" vertical="center" wrapText="1"/>
      <protection locked="0"/>
    </xf>
    <xf numFmtId="0" fontId="13" fillId="2" borderId="13" xfId="0" applyFont="1" applyFill="1" applyBorder="1" applyAlignment="1" applyProtection="1">
      <alignment horizontal="center" vertical="center" wrapText="1"/>
      <protection locked="0"/>
    </xf>
    <xf numFmtId="0" fontId="0" fillId="7" borderId="2" xfId="0" applyFill="1" applyBorder="1" applyProtection="1"/>
    <xf numFmtId="0" fontId="11" fillId="5" borderId="19" xfId="0" applyFont="1" applyFill="1" applyBorder="1" applyAlignment="1" applyProtection="1">
      <alignment vertical="center" textRotation="90" wrapText="1"/>
    </xf>
    <xf numFmtId="0" fontId="17" fillId="2" borderId="56" xfId="0" applyFont="1" applyFill="1" applyBorder="1" applyAlignment="1" applyProtection="1">
      <alignment horizontal="center" vertical="center" wrapText="1"/>
      <protection locked="0"/>
    </xf>
    <xf numFmtId="0" fontId="17" fillId="5" borderId="56" xfId="0" applyFont="1" applyFill="1" applyBorder="1" applyAlignment="1" applyProtection="1">
      <alignment horizontal="left" vertical="center" wrapText="1" indent="1"/>
    </xf>
    <xf numFmtId="0" fontId="13" fillId="5" borderId="32" xfId="0" applyFont="1" applyFill="1" applyBorder="1" applyAlignment="1" applyProtection="1">
      <alignment horizontal="left" vertical="distributed" wrapText="1" indent="1"/>
    </xf>
    <xf numFmtId="0" fontId="16" fillId="5" borderId="50" xfId="0" applyFont="1" applyFill="1" applyBorder="1" applyAlignment="1" applyProtection="1">
      <alignment horizontal="left" vertical="center" wrapText="1"/>
    </xf>
    <xf numFmtId="0" fontId="13" fillId="5" borderId="45" xfId="0" applyFont="1" applyFill="1" applyBorder="1" applyAlignment="1" applyProtection="1">
      <alignment horizontal="left" vertical="center" wrapText="1"/>
    </xf>
    <xf numFmtId="0" fontId="13" fillId="5" borderId="37" xfId="0" applyFont="1" applyFill="1" applyBorder="1" applyAlignment="1" applyProtection="1">
      <alignment horizontal="left" vertical="center" wrapText="1"/>
    </xf>
    <xf numFmtId="0" fontId="21" fillId="3" borderId="0" xfId="0" applyFont="1" applyFill="1" applyBorder="1" applyProtection="1"/>
    <xf numFmtId="0" fontId="21" fillId="3" borderId="0" xfId="0" applyFont="1" applyFill="1" applyBorder="1" applyAlignment="1" applyProtection="1">
      <alignment horizontal="left" indent="1"/>
    </xf>
    <xf numFmtId="0" fontId="0" fillId="8" borderId="2" xfId="0" applyFill="1" applyBorder="1" applyProtection="1"/>
    <xf numFmtId="0" fontId="22" fillId="2" borderId="5" xfId="0" applyFont="1" applyFill="1" applyBorder="1" applyAlignment="1" applyProtection="1">
      <alignment horizontal="center" vertical="center" wrapText="1"/>
      <protection locked="0"/>
    </xf>
    <xf numFmtId="0" fontId="22" fillId="2" borderId="52" xfId="0"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protection locked="0"/>
    </xf>
    <xf numFmtId="0" fontId="22" fillId="2" borderId="40" xfId="0" applyFont="1" applyFill="1" applyBorder="1" applyAlignment="1" applyProtection="1">
      <alignment horizontal="center" vertical="center" wrapText="1"/>
      <protection locked="0"/>
    </xf>
    <xf numFmtId="0" fontId="11" fillId="3" borderId="0" xfId="0" applyFont="1" applyFill="1" applyBorder="1" applyAlignment="1" applyProtection="1">
      <alignment horizontal="center" vertical="center" textRotation="90" wrapText="1"/>
    </xf>
    <xf numFmtId="0" fontId="16" fillId="3" borderId="0" xfId="0" applyFont="1" applyFill="1" applyBorder="1" applyAlignment="1" applyProtection="1">
      <alignment horizontal="left" vertical="center" wrapText="1" indent="1"/>
    </xf>
    <xf numFmtId="0" fontId="20" fillId="3" borderId="0" xfId="0" applyFont="1" applyFill="1" applyBorder="1" applyAlignment="1" applyProtection="1">
      <alignment horizontal="center" vertical="center" wrapText="1"/>
      <protection locked="0"/>
    </xf>
    <xf numFmtId="0" fontId="0" fillId="3" borderId="0" xfId="0" applyFill="1" applyProtection="1"/>
    <xf numFmtId="0" fontId="19" fillId="3" borderId="0" xfId="0" applyFont="1" applyFill="1" applyBorder="1" applyAlignment="1" applyProtection="1">
      <alignment wrapText="1"/>
    </xf>
    <xf numFmtId="43" fontId="16" fillId="2" borderId="5" xfId="4" applyFont="1" applyFill="1" applyBorder="1" applyAlignment="1" applyProtection="1">
      <alignment horizontal="center" vertical="center"/>
      <protection locked="0"/>
    </xf>
    <xf numFmtId="43" fontId="13" fillId="7" borderId="3" xfId="4" applyFont="1" applyFill="1" applyBorder="1" applyAlignment="1" applyProtection="1">
      <alignment horizontal="center" vertical="center"/>
      <protection locked="0"/>
    </xf>
    <xf numFmtId="43" fontId="13" fillId="7" borderId="4" xfId="4" applyFont="1" applyFill="1" applyBorder="1" applyAlignment="1" applyProtection="1">
      <alignment horizontal="center" vertical="center"/>
      <protection locked="0"/>
    </xf>
    <xf numFmtId="43" fontId="13" fillId="7" borderId="29" xfId="4" applyFont="1" applyFill="1" applyBorder="1" applyAlignment="1" applyProtection="1">
      <alignment horizontal="center" vertical="center"/>
      <protection locked="0"/>
    </xf>
    <xf numFmtId="43" fontId="16" fillId="7" borderId="3" xfId="4" applyFont="1" applyFill="1" applyBorder="1" applyAlignment="1" applyProtection="1">
      <alignment horizontal="center" vertical="center"/>
      <protection locked="0"/>
    </xf>
    <xf numFmtId="43" fontId="16" fillId="7" borderId="4" xfId="4" applyFont="1" applyFill="1" applyBorder="1" applyAlignment="1" applyProtection="1">
      <alignment horizontal="center" vertical="center"/>
      <protection locked="0"/>
    </xf>
    <xf numFmtId="43" fontId="16" fillId="7" borderId="5" xfId="4" applyFont="1" applyFill="1" applyBorder="1" applyAlignment="1" applyProtection="1">
      <alignment horizontal="center" vertical="center"/>
      <protection locked="0"/>
    </xf>
    <xf numFmtId="43" fontId="13" fillId="2" borderId="6" xfId="4" applyFont="1" applyFill="1" applyBorder="1" applyAlignment="1" applyProtection="1">
      <alignment horizontal="center" vertical="center"/>
      <protection locked="0"/>
    </xf>
    <xf numFmtId="43" fontId="13" fillId="2" borderId="1" xfId="4" applyFont="1" applyFill="1" applyBorder="1" applyAlignment="1" applyProtection="1">
      <alignment horizontal="center" vertical="center"/>
      <protection locked="0"/>
    </xf>
    <xf numFmtId="43" fontId="13" fillId="2" borderId="2" xfId="4" applyFont="1" applyFill="1" applyBorder="1" applyAlignment="1" applyProtection="1">
      <alignment horizontal="center" vertical="center"/>
      <protection locked="0"/>
    </xf>
    <xf numFmtId="43" fontId="13" fillId="2" borderId="7" xfId="4" applyFont="1" applyFill="1" applyBorder="1" applyAlignment="1" applyProtection="1">
      <alignment horizontal="center" vertical="center"/>
      <protection locked="0"/>
    </xf>
    <xf numFmtId="43" fontId="16" fillId="2" borderId="8" xfId="4" applyFont="1" applyFill="1" applyBorder="1" applyAlignment="1" applyProtection="1">
      <alignment horizontal="center" vertical="center"/>
      <protection locked="0"/>
    </xf>
    <xf numFmtId="43" fontId="16" fillId="2" borderId="9" xfId="4" applyFont="1" applyFill="1" applyBorder="1" applyAlignment="1" applyProtection="1">
      <alignment horizontal="center" vertical="center"/>
      <protection locked="0"/>
    </xf>
    <xf numFmtId="43" fontId="16" fillId="2" borderId="40" xfId="4" applyFont="1" applyFill="1" applyBorder="1" applyAlignment="1" applyProtection="1">
      <alignment horizontal="center" vertical="center"/>
      <protection locked="0"/>
    </xf>
    <xf numFmtId="43" fontId="16" fillId="2" borderId="10" xfId="4" applyFont="1" applyFill="1" applyBorder="1" applyAlignment="1" applyProtection="1">
      <alignment horizontal="center" vertical="center"/>
      <protection locked="0"/>
    </xf>
    <xf numFmtId="43" fontId="16" fillId="2" borderId="6" xfId="4" applyFont="1" applyFill="1" applyBorder="1" applyAlignment="1" applyProtection="1">
      <alignment horizontal="center" vertical="center"/>
      <protection locked="0"/>
    </xf>
    <xf numFmtId="43" fontId="16" fillId="2" borderId="1" xfId="4" applyFont="1" applyFill="1" applyBorder="1" applyAlignment="1" applyProtection="1">
      <alignment horizontal="center" vertical="center"/>
      <protection locked="0"/>
    </xf>
    <xf numFmtId="43" fontId="16" fillId="2" borderId="2" xfId="4" applyFont="1" applyFill="1" applyBorder="1" applyAlignment="1" applyProtection="1">
      <alignment horizontal="center" vertical="center"/>
      <protection locked="0"/>
    </xf>
    <xf numFmtId="43" fontId="16" fillId="2" borderId="31" xfId="4" applyFont="1" applyFill="1" applyBorder="1" applyAlignment="1" applyProtection="1">
      <alignment horizontal="center" vertical="center"/>
      <protection locked="0"/>
    </xf>
    <xf numFmtId="43" fontId="16" fillId="2" borderId="41" xfId="4" applyFont="1" applyFill="1" applyBorder="1" applyAlignment="1" applyProtection="1">
      <alignment horizontal="center" vertical="center"/>
      <protection locked="0"/>
    </xf>
    <xf numFmtId="0" fontId="16" fillId="5" borderId="24" xfId="0" applyFont="1" applyFill="1" applyBorder="1" applyAlignment="1" applyProtection="1">
      <alignment horizontal="left" vertical="center" wrapText="1"/>
    </xf>
    <xf numFmtId="164" fontId="9" fillId="7" borderId="3" xfId="1" applyNumberFormat="1" applyFont="1" applyFill="1" applyBorder="1" applyAlignment="1" applyProtection="1">
      <alignment horizontal="center" vertical="center"/>
      <protection locked="0"/>
    </xf>
    <xf numFmtId="164" fontId="9" fillId="7" borderId="4" xfId="1" applyNumberFormat="1" applyFont="1" applyFill="1" applyBorder="1" applyAlignment="1" applyProtection="1">
      <alignment horizontal="center" vertical="center"/>
      <protection locked="0"/>
    </xf>
    <xf numFmtId="164" fontId="9" fillId="7" borderId="5" xfId="1" applyNumberFormat="1" applyFont="1" applyFill="1" applyBorder="1" applyAlignment="1" applyProtection="1">
      <alignment horizontal="center" vertical="center"/>
      <protection locked="0"/>
    </xf>
    <xf numFmtId="164" fontId="9" fillId="7" borderId="8" xfId="1" applyNumberFormat="1" applyFont="1" applyFill="1" applyBorder="1" applyAlignment="1" applyProtection="1">
      <alignment horizontal="center" vertical="center"/>
      <protection locked="0"/>
    </xf>
    <xf numFmtId="164" fontId="9" fillId="7" borderId="9" xfId="1" applyNumberFormat="1" applyFont="1" applyFill="1" applyBorder="1" applyAlignment="1" applyProtection="1">
      <alignment horizontal="center" vertical="center"/>
      <protection locked="0"/>
    </xf>
    <xf numFmtId="164" fontId="9" fillId="7" borderId="10" xfId="1" applyNumberFormat="1" applyFont="1" applyFill="1" applyBorder="1" applyAlignment="1" applyProtection="1">
      <alignment horizontal="center" vertical="center"/>
      <protection locked="0"/>
    </xf>
    <xf numFmtId="43" fontId="16" fillId="2" borderId="25" xfId="4" applyFont="1" applyFill="1" applyBorder="1" applyAlignment="1" applyProtection="1">
      <alignment horizontal="center" vertical="center"/>
      <protection locked="0"/>
    </xf>
    <xf numFmtId="43" fontId="16" fillId="2" borderId="23" xfId="4" applyFont="1" applyFill="1" applyBorder="1" applyAlignment="1" applyProtection="1">
      <alignment horizontal="center" vertical="center"/>
      <protection locked="0"/>
    </xf>
    <xf numFmtId="43" fontId="16" fillId="2" borderId="46" xfId="4" applyFont="1" applyFill="1" applyBorder="1" applyAlignment="1" applyProtection="1">
      <alignment horizontal="center" vertical="center"/>
      <protection locked="0"/>
    </xf>
    <xf numFmtId="43" fontId="16" fillId="2" borderId="26" xfId="4" applyFont="1" applyFill="1" applyBorder="1" applyAlignment="1" applyProtection="1">
      <alignment horizontal="center" vertical="center"/>
      <protection locked="0"/>
    </xf>
    <xf numFmtId="43" fontId="16" fillId="2" borderId="60" xfId="4" applyFont="1" applyFill="1" applyBorder="1" applyAlignment="1" applyProtection="1">
      <alignment horizontal="center" vertical="center"/>
      <protection locked="0"/>
    </xf>
    <xf numFmtId="43" fontId="16" fillId="2" borderId="61" xfId="4" applyFont="1" applyFill="1" applyBorder="1" applyAlignment="1" applyProtection="1">
      <alignment horizontal="center" vertical="center"/>
      <protection locked="0"/>
    </xf>
    <xf numFmtId="43" fontId="16" fillId="2" borderId="57" xfId="4" applyFont="1" applyFill="1" applyBorder="1" applyAlignment="1" applyProtection="1">
      <alignment horizontal="center" vertical="center"/>
      <protection locked="0"/>
    </xf>
    <xf numFmtId="43" fontId="16" fillId="2" borderId="62" xfId="4" applyFont="1" applyFill="1" applyBorder="1" applyAlignment="1" applyProtection="1">
      <alignment horizontal="center" vertical="center"/>
      <protection locked="0"/>
    </xf>
    <xf numFmtId="0" fontId="16" fillId="2" borderId="63" xfId="0" applyFont="1" applyFill="1" applyBorder="1" applyAlignment="1" applyProtection="1">
      <alignment horizontal="center" vertical="center" wrapText="1"/>
      <protection locked="0"/>
    </xf>
    <xf numFmtId="0" fontId="13" fillId="2" borderId="12" xfId="0" applyFont="1" applyFill="1" applyBorder="1" applyAlignment="1" applyProtection="1">
      <alignment vertical="center" wrapText="1"/>
      <protection locked="0"/>
    </xf>
    <xf numFmtId="0" fontId="16" fillId="2" borderId="41" xfId="0" applyFont="1" applyFill="1" applyBorder="1" applyAlignment="1" applyProtection="1">
      <alignment horizontal="center" vertical="center" wrapText="1"/>
      <protection locked="0"/>
    </xf>
    <xf numFmtId="43" fontId="13" fillId="7" borderId="5" xfId="4" applyFont="1" applyFill="1" applyBorder="1" applyAlignment="1" applyProtection="1">
      <alignment horizontal="center" vertical="center"/>
      <protection locked="0"/>
    </xf>
    <xf numFmtId="43" fontId="13" fillId="7" borderId="8" xfId="4" applyFont="1" applyFill="1" applyBorder="1" applyAlignment="1" applyProtection="1">
      <alignment horizontal="center" vertical="center"/>
      <protection locked="0"/>
    </xf>
    <xf numFmtId="43" fontId="13" fillId="7" borderId="9" xfId="4" applyFont="1" applyFill="1" applyBorder="1" applyAlignment="1" applyProtection="1">
      <alignment horizontal="center" vertical="center"/>
      <protection locked="0"/>
    </xf>
    <xf numFmtId="43" fontId="13" fillId="7" borderId="10" xfId="4" applyFont="1" applyFill="1" applyBorder="1" applyAlignment="1" applyProtection="1">
      <alignment horizontal="center" vertical="center"/>
      <protection locked="0"/>
    </xf>
    <xf numFmtId="0" fontId="13" fillId="2" borderId="56" xfId="0" applyFont="1" applyFill="1" applyBorder="1" applyAlignment="1" applyProtection="1">
      <alignment vertical="center" wrapText="1"/>
      <protection locked="0"/>
    </xf>
    <xf numFmtId="0" fontId="9" fillId="7" borderId="11" xfId="0" applyFont="1" applyFill="1" applyBorder="1" applyAlignment="1" applyProtection="1">
      <alignment horizontal="center" vertical="center" wrapText="1"/>
    </xf>
    <xf numFmtId="0" fontId="9" fillId="7" borderId="44" xfId="0" applyFont="1" applyFill="1" applyBorder="1" applyAlignment="1" applyProtection="1">
      <alignment horizontal="center" vertical="center" wrapText="1"/>
    </xf>
    <xf numFmtId="164" fontId="14" fillId="8" borderId="54" xfId="1" applyNumberFormat="1" applyFont="1" applyFill="1" applyBorder="1" applyAlignment="1" applyProtection="1">
      <alignment horizontal="center" vertical="center"/>
      <protection locked="0"/>
    </xf>
    <xf numFmtId="164" fontId="14" fillId="8" borderId="55" xfId="1" applyNumberFormat="1" applyFont="1" applyFill="1" applyBorder="1" applyAlignment="1" applyProtection="1">
      <alignment horizontal="center" vertical="center"/>
      <protection locked="0"/>
    </xf>
    <xf numFmtId="164" fontId="14" fillId="8" borderId="64" xfId="1" applyNumberFormat="1" applyFont="1" applyFill="1" applyBorder="1" applyAlignment="1" applyProtection="1">
      <alignment horizontal="center" vertical="center"/>
      <protection locked="0"/>
    </xf>
    <xf numFmtId="164" fontId="14" fillId="8" borderId="53" xfId="1" applyNumberFormat="1" applyFont="1" applyFill="1" applyBorder="1" applyAlignment="1" applyProtection="1">
      <alignment horizontal="center" vertical="center"/>
      <protection locked="0"/>
    </xf>
    <xf numFmtId="164" fontId="14" fillId="7" borderId="3" xfId="1" applyNumberFormat="1" applyFont="1" applyFill="1" applyBorder="1" applyAlignment="1" applyProtection="1">
      <alignment horizontal="center" vertical="center"/>
      <protection locked="0"/>
    </xf>
    <xf numFmtId="164" fontId="14" fillId="7" borderId="4" xfId="1" applyNumberFormat="1" applyFont="1" applyFill="1" applyBorder="1" applyAlignment="1" applyProtection="1">
      <alignment horizontal="center" vertical="center"/>
      <protection locked="0"/>
    </xf>
    <xf numFmtId="164" fontId="14" fillId="7" borderId="29" xfId="1" applyNumberFormat="1" applyFont="1" applyFill="1" applyBorder="1" applyAlignment="1" applyProtection="1">
      <alignment horizontal="center" vertical="center"/>
      <protection locked="0"/>
    </xf>
    <xf numFmtId="164" fontId="14" fillId="7" borderId="5" xfId="1" applyNumberFormat="1" applyFont="1" applyFill="1" applyBorder="1" applyAlignment="1" applyProtection="1">
      <alignment horizontal="center" vertical="center"/>
      <protection locked="0"/>
    </xf>
    <xf numFmtId="164" fontId="9" fillId="8" borderId="8" xfId="1" applyNumberFormat="1" applyFont="1" applyFill="1" applyBorder="1" applyAlignment="1" applyProtection="1">
      <alignment horizontal="center" vertical="center"/>
      <protection locked="0"/>
    </xf>
    <xf numFmtId="164" fontId="9" fillId="8" borderId="9" xfId="1" applyNumberFormat="1" applyFont="1" applyFill="1" applyBorder="1" applyAlignment="1" applyProtection="1">
      <alignment horizontal="center" vertical="center"/>
      <protection locked="0"/>
    </xf>
    <xf numFmtId="164" fontId="9" fillId="8" borderId="40" xfId="1" applyNumberFormat="1" applyFont="1" applyFill="1" applyBorder="1" applyAlignment="1" applyProtection="1">
      <alignment horizontal="center" vertical="center"/>
      <protection locked="0"/>
    </xf>
    <xf numFmtId="164" fontId="10" fillId="8" borderId="9" xfId="1" applyNumberFormat="1" applyFont="1" applyFill="1" applyBorder="1" applyAlignment="1" applyProtection="1">
      <alignment horizontal="center" vertical="center"/>
      <protection locked="0"/>
    </xf>
    <xf numFmtId="164" fontId="10" fillId="8" borderId="10" xfId="1" applyNumberFormat="1" applyFont="1" applyFill="1" applyBorder="1" applyAlignment="1" applyProtection="1">
      <alignment horizontal="center" vertical="center"/>
      <protection locked="0"/>
    </xf>
    <xf numFmtId="43" fontId="16" fillId="2" borderId="29" xfId="4" applyFont="1" applyFill="1" applyBorder="1" applyAlignment="1" applyProtection="1">
      <alignment horizontal="center" vertical="center"/>
      <protection locked="0"/>
    </xf>
    <xf numFmtId="43" fontId="13" fillId="7" borderId="40" xfId="4" applyFont="1" applyFill="1" applyBorder="1" applyAlignment="1" applyProtection="1">
      <alignment horizontal="center" vertical="center"/>
      <protection locked="0"/>
    </xf>
    <xf numFmtId="164" fontId="9" fillId="7" borderId="29" xfId="1" applyNumberFormat="1" applyFont="1" applyFill="1" applyBorder="1" applyAlignment="1" applyProtection="1">
      <alignment horizontal="center" vertical="center"/>
      <protection locked="0"/>
    </xf>
    <xf numFmtId="164" fontId="9" fillId="7" borderId="40" xfId="1" applyNumberFormat="1" applyFont="1" applyFill="1" applyBorder="1" applyAlignment="1" applyProtection="1">
      <alignment horizontal="center" vertical="center"/>
      <protection locked="0"/>
    </xf>
    <xf numFmtId="164" fontId="10" fillId="8" borderId="8" xfId="1" applyNumberFormat="1" applyFont="1" applyFill="1" applyBorder="1" applyAlignment="1" applyProtection="1">
      <alignment horizontal="center" vertical="center"/>
      <protection locked="0"/>
    </xf>
    <xf numFmtId="43" fontId="16" fillId="2" borderId="3" xfId="4" applyFont="1" applyFill="1" applyBorder="1" applyAlignment="1" applyProtection="1">
      <alignment horizontal="center" vertical="center"/>
      <protection locked="0"/>
    </xf>
    <xf numFmtId="43" fontId="16" fillId="2" borderId="4" xfId="4" applyFont="1" applyFill="1" applyBorder="1" applyAlignment="1" applyProtection="1">
      <alignment horizontal="center" vertical="center"/>
      <protection locked="0"/>
    </xf>
    <xf numFmtId="0" fontId="29" fillId="0" borderId="0" xfId="0" applyFont="1"/>
    <xf numFmtId="0" fontId="24" fillId="8" borderId="46" xfId="0" applyFont="1" applyFill="1" applyBorder="1" applyAlignment="1" applyProtection="1">
      <alignment horizontal="left" vertical="center" wrapText="1" indent="2"/>
    </xf>
    <xf numFmtId="0" fontId="25" fillId="8" borderId="37" xfId="0" applyFont="1" applyFill="1" applyBorder="1" applyAlignment="1" applyProtection="1">
      <alignment horizontal="left" vertical="center" indent="2"/>
    </xf>
    <xf numFmtId="0" fontId="25" fillId="8" borderId="43" xfId="0" applyFont="1" applyFill="1" applyBorder="1" applyAlignment="1" applyProtection="1">
      <alignment horizontal="left" vertical="center" indent="2"/>
    </xf>
    <xf numFmtId="0" fontId="25" fillId="8" borderId="49" xfId="0" applyFont="1" applyFill="1" applyBorder="1" applyAlignment="1" applyProtection="1">
      <alignment horizontal="left" vertical="center" indent="2"/>
    </xf>
    <xf numFmtId="0" fontId="25" fillId="8" borderId="0" xfId="0" applyFont="1" applyFill="1" applyBorder="1" applyAlignment="1" applyProtection="1">
      <alignment horizontal="left" vertical="center" indent="2"/>
    </xf>
    <xf numFmtId="0" fontId="25" fillId="8" borderId="48" xfId="0" applyFont="1" applyFill="1" applyBorder="1" applyAlignment="1" applyProtection="1">
      <alignment horizontal="left" vertical="center" indent="2"/>
    </xf>
    <xf numFmtId="0" fontId="25" fillId="8" borderId="57" xfId="0" applyFont="1" applyFill="1" applyBorder="1" applyAlignment="1" applyProtection="1">
      <alignment horizontal="left" vertical="center" indent="2"/>
    </xf>
    <xf numFmtId="0" fontId="25" fillId="8" borderId="58" xfId="0" applyFont="1" applyFill="1" applyBorder="1" applyAlignment="1" applyProtection="1">
      <alignment horizontal="left" vertical="center" indent="2"/>
    </xf>
    <xf numFmtId="0" fontId="25" fillId="8" borderId="59" xfId="0" applyFont="1" applyFill="1" applyBorder="1" applyAlignment="1" applyProtection="1">
      <alignment horizontal="left" vertical="center" indent="2"/>
    </xf>
    <xf numFmtId="0" fontId="20" fillId="2" borderId="15" xfId="0" applyFont="1" applyFill="1" applyBorder="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1" fillId="5" borderId="38" xfId="0" applyFont="1" applyFill="1" applyBorder="1" applyAlignment="1" applyProtection="1">
      <alignment horizontal="left" vertical="center" wrapText="1" indent="1"/>
    </xf>
    <xf numFmtId="0" fontId="11" fillId="5" borderId="36" xfId="0" applyFont="1" applyFill="1" applyBorder="1" applyAlignment="1" applyProtection="1">
      <alignment horizontal="left" vertical="center" wrapText="1" indent="1"/>
    </xf>
    <xf numFmtId="0" fontId="11" fillId="5" borderId="17" xfId="0" applyFont="1" applyFill="1" applyBorder="1" applyAlignment="1" applyProtection="1">
      <alignment horizontal="left" vertical="center" wrapText="1" indent="1"/>
    </xf>
    <xf numFmtId="0" fontId="17" fillId="5" borderId="20" xfId="0" applyFont="1" applyFill="1" applyBorder="1" applyAlignment="1" applyProtection="1">
      <alignment horizontal="left" vertical="center" wrapText="1" indent="1"/>
    </xf>
    <xf numFmtId="0" fontId="17" fillId="5" borderId="21" xfId="0" applyFont="1" applyFill="1" applyBorder="1" applyAlignment="1" applyProtection="1">
      <alignment horizontal="left" vertical="center" wrapText="1" indent="1"/>
    </xf>
    <xf numFmtId="0" fontId="17" fillId="5" borderId="19" xfId="0" applyFont="1" applyFill="1" applyBorder="1" applyAlignment="1" applyProtection="1">
      <alignment horizontal="left" vertical="center" wrapText="1" indent="1"/>
    </xf>
    <xf numFmtId="0" fontId="16" fillId="5" borderId="14" xfId="0" applyFont="1" applyFill="1" applyBorder="1" applyAlignment="1" applyProtection="1">
      <alignment horizontal="left" vertical="center" wrapText="1" indent="1"/>
    </xf>
    <xf numFmtId="0" fontId="16" fillId="5" borderId="15" xfId="0" applyFont="1" applyFill="1" applyBorder="1" applyAlignment="1" applyProtection="1">
      <alignment horizontal="left" vertical="center" wrapText="1" indent="1"/>
    </xf>
    <xf numFmtId="0" fontId="16" fillId="5" borderId="16" xfId="0" applyFont="1" applyFill="1" applyBorder="1" applyAlignment="1" applyProtection="1">
      <alignment horizontal="left" vertical="center" wrapText="1" indent="1"/>
    </xf>
    <xf numFmtId="0" fontId="14" fillId="5" borderId="39" xfId="0" applyFont="1" applyFill="1" applyBorder="1" applyAlignment="1" applyProtection="1">
      <alignment horizontal="left" vertical="center" wrapText="1" indent="1"/>
    </xf>
    <xf numFmtId="0" fontId="14" fillId="5" borderId="22" xfId="0" applyFont="1" applyFill="1" applyBorder="1" applyAlignment="1" applyProtection="1">
      <alignment horizontal="left" vertical="center" wrapText="1" indent="1"/>
    </xf>
    <xf numFmtId="0" fontId="20" fillId="5" borderId="28" xfId="0" applyFont="1" applyFill="1" applyBorder="1" applyAlignment="1" applyProtection="1">
      <alignment wrapText="1"/>
    </xf>
    <xf numFmtId="0" fontId="20" fillId="5" borderId="30" xfId="0" applyFont="1" applyFill="1" applyBorder="1" applyAlignment="1" applyProtection="1">
      <alignment wrapText="1"/>
    </xf>
    <xf numFmtId="0" fontId="16" fillId="5" borderId="32" xfId="0" applyFont="1" applyFill="1" applyBorder="1" applyAlignment="1" applyProtection="1">
      <alignment horizontal="left" vertical="center" wrapText="1" indent="1"/>
    </xf>
    <xf numFmtId="0" fontId="16" fillId="5" borderId="42" xfId="0" applyFont="1" applyFill="1" applyBorder="1" applyAlignment="1" applyProtection="1">
      <alignment horizontal="left" vertical="center" wrapText="1" indent="1"/>
    </xf>
    <xf numFmtId="0" fontId="14" fillId="5" borderId="38" xfId="0" applyFont="1" applyFill="1" applyBorder="1" applyAlignment="1" applyProtection="1">
      <alignment horizontal="left" vertical="center" wrapText="1" indent="1"/>
    </xf>
    <xf numFmtId="0" fontId="14" fillId="5" borderId="36" xfId="0" applyFont="1" applyFill="1" applyBorder="1" applyAlignment="1" applyProtection="1">
      <alignment horizontal="left" vertical="center" wrapText="1" indent="1"/>
    </xf>
    <xf numFmtId="0" fontId="11" fillId="5" borderId="24" xfId="0" applyFont="1" applyFill="1" applyBorder="1" applyAlignment="1" applyProtection="1">
      <alignment horizontal="left" vertical="center" wrapText="1" indent="1"/>
    </xf>
    <xf numFmtId="0" fontId="11" fillId="5" borderId="45" xfId="0" applyFont="1" applyFill="1" applyBorder="1" applyAlignment="1" applyProtection="1">
      <alignment horizontal="left" vertical="center" wrapText="1" indent="1"/>
    </xf>
    <xf numFmtId="0" fontId="16" fillId="5" borderId="28" xfId="0" applyFont="1" applyFill="1" applyBorder="1" applyAlignment="1" applyProtection="1">
      <alignment horizontal="left" vertical="center" wrapText="1" indent="1"/>
    </xf>
    <xf numFmtId="0" fontId="16" fillId="5" borderId="30" xfId="0" applyFont="1" applyFill="1" applyBorder="1" applyAlignment="1" applyProtection="1">
      <alignment horizontal="left" vertical="center" wrapText="1" indent="1"/>
    </xf>
    <xf numFmtId="0" fontId="11" fillId="6" borderId="20" xfId="0" applyFont="1" applyFill="1" applyBorder="1" applyAlignment="1" applyProtection="1">
      <alignment horizontal="center" vertical="center" wrapText="1"/>
    </xf>
    <xf numFmtId="0" fontId="11" fillId="6" borderId="21" xfId="0" applyFont="1" applyFill="1" applyBorder="1" applyAlignment="1" applyProtection="1">
      <alignment horizontal="center" vertical="center" wrapText="1"/>
    </xf>
    <xf numFmtId="0" fontId="11" fillId="6" borderId="19" xfId="0" applyFont="1" applyFill="1" applyBorder="1" applyAlignment="1" applyProtection="1">
      <alignment horizontal="center" vertical="center" wrapText="1"/>
    </xf>
    <xf numFmtId="0" fontId="9" fillId="5" borderId="33" xfId="0" applyFont="1" applyFill="1" applyBorder="1" applyAlignment="1" applyProtection="1">
      <alignment horizontal="right" vertical="center" wrapText="1" indent="1"/>
    </xf>
    <xf numFmtId="0" fontId="9" fillId="5" borderId="34" xfId="0" applyFont="1" applyFill="1" applyBorder="1" applyAlignment="1" applyProtection="1">
      <alignment horizontal="right" vertical="center" wrapText="1" indent="1"/>
    </xf>
    <xf numFmtId="0" fontId="1" fillId="0" borderId="0" xfId="0" applyFont="1" applyFill="1" applyBorder="1" applyAlignment="1" applyProtection="1">
      <alignment horizontal="left" vertical="center" wrapText="1" indent="1"/>
    </xf>
    <xf numFmtId="0" fontId="26" fillId="3" borderId="0" xfId="0" applyFont="1" applyFill="1" applyBorder="1" applyAlignment="1" applyProtection="1">
      <alignment horizontal="left" vertical="center" wrapText="1" indent="6"/>
    </xf>
    <xf numFmtId="0" fontId="26" fillId="3" borderId="0" xfId="0" applyFont="1" applyFill="1" applyAlignment="1" applyProtection="1">
      <alignment horizontal="left" indent="6"/>
    </xf>
    <xf numFmtId="43" fontId="16" fillId="2" borderId="3" xfId="4" applyFont="1" applyFill="1" applyBorder="1" applyAlignment="1" applyProtection="1">
      <alignment horizontal="center" vertical="center"/>
      <protection locked="0"/>
    </xf>
    <xf numFmtId="43" fontId="16" fillId="2" borderId="4" xfId="4" applyFont="1" applyFill="1" applyBorder="1" applyAlignment="1" applyProtection="1">
      <alignment horizontal="center" vertical="center"/>
      <protection locked="0"/>
    </xf>
    <xf numFmtId="0" fontId="11" fillId="5" borderId="20" xfId="0" applyFont="1" applyFill="1" applyBorder="1" applyAlignment="1" applyProtection="1">
      <alignment horizontal="center" vertical="center" textRotation="90" wrapText="1"/>
    </xf>
    <xf numFmtId="0" fontId="11" fillId="5" borderId="21" xfId="0" applyFont="1" applyFill="1" applyBorder="1" applyAlignment="1" applyProtection="1">
      <alignment horizontal="center" vertical="center" textRotation="90" wrapText="1"/>
    </xf>
    <xf numFmtId="0" fontId="11" fillId="5" borderId="19" xfId="0" applyFont="1" applyFill="1" applyBorder="1" applyAlignment="1" applyProtection="1">
      <alignment horizontal="center" vertical="center" textRotation="90" wrapText="1"/>
    </xf>
    <xf numFmtId="0" fontId="20" fillId="2" borderId="22" xfId="0" applyFont="1" applyFill="1" applyBorder="1" applyAlignment="1" applyProtection="1">
      <alignment horizontal="center" vertical="center" wrapText="1"/>
      <protection locked="0"/>
    </xf>
    <xf numFmtId="0" fontId="20" fillId="2" borderId="18" xfId="0" applyFont="1" applyFill="1" applyBorder="1" applyAlignment="1" applyProtection="1">
      <alignment horizontal="center" vertical="center" wrapText="1"/>
      <protection locked="0"/>
    </xf>
    <xf numFmtId="0" fontId="12" fillId="5" borderId="20" xfId="0" applyFont="1" applyFill="1" applyBorder="1" applyAlignment="1" applyProtection="1">
      <alignment horizontal="left" vertical="center" wrapText="1" indent="1"/>
    </xf>
    <xf numFmtId="0" fontId="11" fillId="5" borderId="21" xfId="0" applyFont="1" applyFill="1" applyBorder="1" applyAlignment="1" applyProtection="1">
      <alignment horizontal="left" vertical="center" wrapText="1" indent="1"/>
    </xf>
    <xf numFmtId="0" fontId="15" fillId="5" borderId="20" xfId="0" applyFont="1" applyFill="1" applyBorder="1" applyAlignment="1" applyProtection="1">
      <alignment horizontal="left" vertical="center" wrapText="1" indent="1"/>
    </xf>
    <xf numFmtId="0" fontId="14" fillId="5" borderId="21" xfId="0" applyFont="1" applyFill="1" applyBorder="1" applyAlignment="1" applyProtection="1">
      <alignment horizontal="left" vertical="center" wrapText="1" indent="1"/>
    </xf>
    <xf numFmtId="0" fontId="14" fillId="5" borderId="19" xfId="0" applyFont="1" applyFill="1" applyBorder="1" applyAlignment="1" applyProtection="1">
      <alignment horizontal="left" vertical="center" wrapText="1" indent="1"/>
    </xf>
    <xf numFmtId="0" fontId="14" fillId="7" borderId="17" xfId="0" applyFont="1" applyFill="1" applyBorder="1" applyAlignment="1" applyProtection="1">
      <alignment horizontal="center" vertical="center"/>
    </xf>
    <xf numFmtId="0" fontId="14" fillId="7" borderId="51" xfId="0" applyFont="1" applyFill="1" applyBorder="1" applyAlignment="1" applyProtection="1">
      <alignment horizontal="center" vertical="center"/>
    </xf>
    <xf numFmtId="0" fontId="14" fillId="7" borderId="21" xfId="0" applyFont="1" applyFill="1" applyBorder="1" applyAlignment="1" applyProtection="1">
      <alignment horizontal="center" vertical="center"/>
    </xf>
    <xf numFmtId="0" fontId="14" fillId="7" borderId="19" xfId="0" applyFont="1" applyFill="1" applyBorder="1" applyAlignment="1" applyProtection="1">
      <alignment horizontal="center" vertical="center"/>
    </xf>
    <xf numFmtId="0" fontId="11" fillId="6" borderId="17" xfId="0" applyFont="1" applyFill="1" applyBorder="1" applyAlignment="1" applyProtection="1">
      <alignment horizontal="center" vertical="center" wrapText="1"/>
    </xf>
    <xf numFmtId="0" fontId="11" fillId="6" borderId="51" xfId="0" applyFont="1" applyFill="1" applyBorder="1" applyAlignment="1" applyProtection="1">
      <alignment horizontal="center" vertical="center" wrapText="1"/>
    </xf>
    <xf numFmtId="0" fontId="11" fillId="6" borderId="18" xfId="0" applyFont="1" applyFill="1" applyBorder="1" applyAlignment="1" applyProtection="1">
      <alignment horizontal="center" vertical="center" wrapText="1"/>
    </xf>
    <xf numFmtId="0" fontId="9" fillId="5" borderId="6" xfId="0" applyFont="1" applyFill="1" applyBorder="1" applyAlignment="1" applyProtection="1">
      <alignment horizontal="right" vertical="center" wrapText="1" indent="1"/>
    </xf>
    <xf numFmtId="0" fontId="9" fillId="5" borderId="1" xfId="0" applyFont="1" applyFill="1" applyBorder="1" applyAlignment="1" applyProtection="1">
      <alignment horizontal="right" vertical="center" wrapText="1" indent="1"/>
    </xf>
    <xf numFmtId="0" fontId="11" fillId="7" borderId="35" xfId="0" applyFont="1" applyFill="1" applyBorder="1" applyAlignment="1" applyProtection="1">
      <alignment horizontal="center" vertical="center"/>
      <protection locked="0"/>
    </xf>
    <xf numFmtId="0" fontId="11" fillId="7" borderId="53" xfId="0" applyFont="1" applyFill="1" applyBorder="1" applyAlignment="1" applyProtection="1">
      <alignment horizontal="center" vertical="center"/>
      <protection locked="0"/>
    </xf>
    <xf numFmtId="0" fontId="23" fillId="6" borderId="38" xfId="0" applyFont="1" applyFill="1" applyBorder="1" applyAlignment="1" applyProtection="1">
      <alignment horizontal="center" vertical="center" wrapText="1"/>
    </xf>
    <xf numFmtId="0" fontId="23" fillId="6" borderId="36" xfId="0" applyFont="1" applyFill="1" applyBorder="1" applyAlignment="1" applyProtection="1">
      <alignment horizontal="center" vertical="center" wrapText="1"/>
    </xf>
    <xf numFmtId="0" fontId="23" fillId="6" borderId="17" xfId="0" applyFont="1" applyFill="1" applyBorder="1" applyAlignment="1" applyProtection="1">
      <alignment horizontal="center" vertical="center" wrapText="1"/>
    </xf>
    <xf numFmtId="0" fontId="23" fillId="6" borderId="39" xfId="0" applyFont="1" applyFill="1" applyBorder="1" applyAlignment="1" applyProtection="1">
      <alignment horizontal="center" vertical="center" wrapText="1"/>
    </xf>
    <xf numFmtId="0" fontId="23" fillId="6" borderId="22" xfId="0" applyFont="1" applyFill="1" applyBorder="1" applyAlignment="1" applyProtection="1">
      <alignment horizontal="center" vertical="center" wrapText="1"/>
    </xf>
    <xf numFmtId="0" fontId="23" fillId="6" borderId="18" xfId="0" applyFont="1" applyFill="1" applyBorder="1" applyAlignment="1" applyProtection="1">
      <alignment horizontal="center" vertical="center" wrapText="1"/>
    </xf>
    <xf numFmtId="0" fontId="9" fillId="5" borderId="8" xfId="0" applyFont="1" applyFill="1" applyBorder="1" applyAlignment="1" applyProtection="1">
      <alignment horizontal="right" vertical="center" wrapText="1" indent="1"/>
    </xf>
    <xf numFmtId="0" fontId="9" fillId="5" borderId="9" xfId="0" applyFont="1" applyFill="1" applyBorder="1" applyAlignment="1" applyProtection="1">
      <alignment horizontal="right" vertical="center" wrapText="1" indent="1"/>
    </xf>
    <xf numFmtId="0" fontId="11" fillId="7" borderId="29" xfId="0" applyFont="1" applyFill="1" applyBorder="1" applyAlignment="1" applyProtection="1">
      <alignment horizontal="center" vertical="center"/>
      <protection locked="0"/>
    </xf>
    <xf numFmtId="0" fontId="11" fillId="7" borderId="47" xfId="0" applyFont="1" applyFill="1" applyBorder="1" applyAlignment="1" applyProtection="1">
      <alignment horizontal="center" vertical="center"/>
      <protection locked="0"/>
    </xf>
    <xf numFmtId="0" fontId="11" fillId="7" borderId="33" xfId="0" applyFont="1" applyFill="1" applyBorder="1" applyAlignment="1" applyProtection="1">
      <alignment horizontal="center" vertical="center"/>
      <protection locked="0"/>
    </xf>
    <xf numFmtId="0" fontId="11" fillId="7" borderId="54" xfId="0" applyFont="1" applyFill="1" applyBorder="1" applyAlignment="1" applyProtection="1">
      <alignment horizontal="center" vertical="center"/>
      <protection locked="0"/>
    </xf>
    <xf numFmtId="0" fontId="11" fillId="7" borderId="34" xfId="0" applyFont="1" applyFill="1" applyBorder="1" applyAlignment="1" applyProtection="1">
      <alignment horizontal="center" vertical="center"/>
      <protection locked="0"/>
    </xf>
    <xf numFmtId="0" fontId="11" fillId="7" borderId="55" xfId="0" applyFont="1" applyFill="1" applyBorder="1" applyAlignment="1" applyProtection="1">
      <alignment horizontal="center" vertical="center"/>
      <protection locked="0"/>
    </xf>
    <xf numFmtId="0" fontId="16" fillId="5" borderId="28" xfId="0" applyFont="1" applyFill="1" applyBorder="1" applyAlignment="1" applyProtection="1">
      <alignment horizontal="right" wrapText="1" indent="1"/>
    </xf>
    <xf numFmtId="0" fontId="16" fillId="5" borderId="30" xfId="0" applyFont="1" applyFill="1" applyBorder="1" applyAlignment="1" applyProtection="1">
      <alignment horizontal="right" wrapText="1" indent="1"/>
    </xf>
    <xf numFmtId="0" fontId="20" fillId="5" borderId="28" xfId="0" applyFont="1" applyFill="1" applyBorder="1" applyAlignment="1" applyProtection="1">
      <alignment horizontal="right" vertical="center" wrapText="1" indent="1"/>
    </xf>
    <xf numFmtId="0" fontId="20" fillId="5" borderId="30" xfId="0" applyFont="1" applyFill="1" applyBorder="1" applyAlignment="1" applyProtection="1">
      <alignment horizontal="right" vertical="center" wrapText="1" indent="1"/>
    </xf>
    <xf numFmtId="0" fontId="16" fillId="5" borderId="1" xfId="0" applyFont="1" applyFill="1" applyBorder="1" applyAlignment="1" applyProtection="1">
      <alignment horizontal="left" vertical="center" wrapText="1" indent="3"/>
    </xf>
  </cellXfs>
  <cellStyles count="5">
    <cellStyle name="Comma" xfId="4" builtinId="3"/>
    <cellStyle name="Comma 6" xfId="3" xr:uid="{00000000-0005-0000-0000-000001000000}"/>
    <cellStyle name="Normal" xfId="0" builtinId="0"/>
    <cellStyle name="Normal_COUNTRY" xfId="2" xr:uid="{00000000-0005-0000-0000-000003000000}"/>
    <cellStyle name="Percent" xfId="1" builtinId="5"/>
  </cellStyles>
  <dxfs count="0"/>
  <tableStyles count="0" defaultTableStyle="TableStyleMedium2" defaultPivotStyle="PivotStyleLight16"/>
  <colors>
    <mruColors>
      <color rgb="FFC4F2DE"/>
      <color rgb="FFC1F1DC"/>
      <color rgb="FF43D596"/>
      <color rgb="FFB1B1B1"/>
      <color rgb="FFF7CAAC"/>
      <color rgb="FFCCCCCC"/>
      <color rgb="FFFFCC66"/>
      <color rgb="FFD5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customXml" Target="../ink/ink7.xml"/><Relationship Id="rId3" Type="http://schemas.openxmlformats.org/officeDocument/2006/relationships/customXml" Target="../ink/ink2.xml"/><Relationship Id="rId7" Type="http://schemas.openxmlformats.org/officeDocument/2006/relationships/customXml" Target="../ink/ink6.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customXml" Target="../ink/ink5.xml"/><Relationship Id="rId5" Type="http://schemas.openxmlformats.org/officeDocument/2006/relationships/customXml" Target="../ink/ink4.xml"/><Relationship Id="rId4" Type="http://schemas.openxmlformats.org/officeDocument/2006/relationships/customXml" Target="../ink/ink3.xml"/></Relationships>
</file>

<file path=xl/drawings/drawing1.xml><?xml version="1.0" encoding="utf-8"?>
<xdr:wsDr xmlns:xdr="http://schemas.openxmlformats.org/drawingml/2006/spreadsheetDrawing" xmlns:a="http://schemas.openxmlformats.org/drawingml/2006/main">
  <xdr:twoCellAnchor>
    <xdr:from>
      <xdr:col>6</xdr:col>
      <xdr:colOff>109903</xdr:colOff>
      <xdr:row>2</xdr:row>
      <xdr:rowOff>24423</xdr:rowOff>
    </xdr:from>
    <xdr:to>
      <xdr:col>6</xdr:col>
      <xdr:colOff>1404326</xdr:colOff>
      <xdr:row>2</xdr:row>
      <xdr:rowOff>427403</xdr:rowOff>
    </xdr:to>
    <xdr:sp macro="" textlink="">
      <xdr:nvSpPr>
        <xdr:cNvPr id="2" name="Arrow: Right 10">
          <a:extLst>
            <a:ext uri="{FF2B5EF4-FFF2-40B4-BE49-F238E27FC236}">
              <a16:creationId xmlns:a16="http://schemas.microsoft.com/office/drawing/2014/main" id="{7C6117C8-0B35-4767-AC2D-B6CB2DFAF68B}"/>
            </a:ext>
          </a:extLst>
        </xdr:cNvPr>
        <xdr:cNvSpPr/>
      </xdr:nvSpPr>
      <xdr:spPr>
        <a:xfrm>
          <a:off x="9818076" y="732692"/>
          <a:ext cx="1294423" cy="402980"/>
        </a:xfrm>
        <a:prstGeom prst="rightArrow">
          <a:avLst/>
        </a:prstGeom>
        <a:solidFill>
          <a:schemeClr val="accent2"/>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793043</xdr:colOff>
      <xdr:row>11</xdr:row>
      <xdr:rowOff>488234</xdr:rowOff>
    </xdr:from>
    <xdr:to>
      <xdr:col>8</xdr:col>
      <xdr:colOff>792133</xdr:colOff>
      <xdr:row>11</xdr:row>
      <xdr:rowOff>487324</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2" name="Ink 11">
              <a:extLst>
                <a:ext uri="{FF2B5EF4-FFF2-40B4-BE49-F238E27FC236}">
                  <a16:creationId xmlns:a16="http://schemas.microsoft.com/office/drawing/2014/main" id="{3759D6A7-6929-4E61-9E9F-8D4433CF417C}"/>
                </a:ext>
              </a:extLst>
            </xdr14:cNvPr>
            <xdr14:cNvContentPartPr/>
          </xdr14:nvContentPartPr>
          <xdr14:nvPr macro=""/>
          <xdr14:xfrm>
            <a:off x="13456408" y="5617080"/>
            <a:ext cx="360" cy="360"/>
          </xdr14:xfrm>
        </xdr:contentPart>
      </mc:Choice>
      <mc:Fallback xmlns="">
        <xdr:pic>
          <xdr:nvPicPr>
            <xdr:cNvPr id="12" name="Ink 11">
              <a:extLst>
                <a:ext uri="{FF2B5EF4-FFF2-40B4-BE49-F238E27FC236}">
                  <a16:creationId xmlns:a16="http://schemas.microsoft.com/office/drawing/2014/main" id="{3759D6A7-6929-4E61-9E9F-8D4433CF417C}"/>
                </a:ext>
              </a:extLst>
            </xdr:cNvPr>
            <xdr:cNvPicPr/>
          </xdr:nvPicPr>
          <xdr:blipFill>
            <a:blip xmlns:r="http://schemas.openxmlformats.org/officeDocument/2006/relationships" r:embed="rId2"/>
            <a:stretch>
              <a:fillRect/>
            </a:stretch>
          </xdr:blipFill>
          <xdr:spPr>
            <a:xfrm>
              <a:off x="13447768" y="5608080"/>
              <a:ext cx="18000" cy="18000"/>
            </a:xfrm>
            <a:prstGeom prst="rect">
              <a:avLst/>
            </a:prstGeom>
          </xdr:spPr>
        </xdr:pic>
      </mc:Fallback>
    </mc:AlternateContent>
    <xdr:clientData/>
  </xdr:twoCellAnchor>
  <xdr:twoCellAnchor editAs="oneCell">
    <xdr:from>
      <xdr:col>15</xdr:col>
      <xdr:colOff>3650543</xdr:colOff>
      <xdr:row>34</xdr:row>
      <xdr:rowOff>182527</xdr:rowOff>
    </xdr:from>
    <xdr:to>
      <xdr:col>15</xdr:col>
      <xdr:colOff>3649633</xdr:colOff>
      <xdr:row>34</xdr:row>
      <xdr:rowOff>181617</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19" name="Ink 18">
              <a:extLst>
                <a:ext uri="{FF2B5EF4-FFF2-40B4-BE49-F238E27FC236}">
                  <a16:creationId xmlns:a16="http://schemas.microsoft.com/office/drawing/2014/main" id="{362D01D9-C3F2-4DB4-A7D4-A3713803F937}"/>
                </a:ext>
              </a:extLst>
            </xdr14:cNvPr>
            <xdr14:cNvContentPartPr/>
          </xdr14:nvContentPartPr>
          <xdr14:nvPr macro=""/>
          <xdr14:xfrm>
            <a:off x="27817178" y="21186373"/>
            <a:ext cx="360" cy="360"/>
          </xdr14:xfrm>
        </xdr:contentPart>
      </mc:Choice>
      <mc:Fallback xmlns="">
        <xdr:pic>
          <xdr:nvPicPr>
            <xdr:cNvPr id="19" name="Ink 18">
              <a:extLst>
                <a:ext uri="{FF2B5EF4-FFF2-40B4-BE49-F238E27FC236}">
                  <a16:creationId xmlns:a16="http://schemas.microsoft.com/office/drawing/2014/main" id="{362D01D9-C3F2-4DB4-A7D4-A3713803F937}"/>
                </a:ext>
              </a:extLst>
            </xdr:cNvPr>
            <xdr:cNvPicPr/>
          </xdr:nvPicPr>
          <xdr:blipFill>
            <a:blip xmlns:r="http://schemas.openxmlformats.org/officeDocument/2006/relationships" r:embed="rId2"/>
            <a:stretch>
              <a:fillRect/>
            </a:stretch>
          </xdr:blipFill>
          <xdr:spPr>
            <a:xfrm>
              <a:off x="27808538" y="21177733"/>
              <a:ext cx="18000" cy="18000"/>
            </a:xfrm>
            <a:prstGeom prst="rect">
              <a:avLst/>
            </a:prstGeom>
          </xdr:spPr>
        </xdr:pic>
      </mc:Fallback>
    </mc:AlternateContent>
    <xdr:clientData/>
  </xdr:twoCellAnchor>
  <xdr:twoCellAnchor editAs="oneCell">
    <xdr:from>
      <xdr:col>15</xdr:col>
      <xdr:colOff>3370103</xdr:colOff>
      <xdr:row>34</xdr:row>
      <xdr:rowOff>182527</xdr:rowOff>
    </xdr:from>
    <xdr:to>
      <xdr:col>15</xdr:col>
      <xdr:colOff>3374273</xdr:colOff>
      <xdr:row>34</xdr:row>
      <xdr:rowOff>181617</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24" name="Ink 23">
              <a:extLst>
                <a:ext uri="{FF2B5EF4-FFF2-40B4-BE49-F238E27FC236}">
                  <a16:creationId xmlns:a16="http://schemas.microsoft.com/office/drawing/2014/main" id="{62A9A453-0519-4F2F-B32A-D1767F305095}"/>
                </a:ext>
              </a:extLst>
            </xdr14:cNvPr>
            <xdr14:cNvContentPartPr/>
          </xdr14:nvContentPartPr>
          <xdr14:nvPr macro=""/>
          <xdr14:xfrm>
            <a:off x="27536738" y="21186373"/>
            <a:ext cx="360" cy="360"/>
          </xdr14:xfrm>
        </xdr:contentPart>
      </mc:Choice>
      <mc:Fallback xmlns="">
        <xdr:pic>
          <xdr:nvPicPr>
            <xdr:cNvPr id="24" name="Ink 23">
              <a:extLst>
                <a:ext uri="{FF2B5EF4-FFF2-40B4-BE49-F238E27FC236}">
                  <a16:creationId xmlns:a16="http://schemas.microsoft.com/office/drawing/2014/main" id="{62A9A453-0519-4F2F-B32A-D1767F305095}"/>
                </a:ext>
              </a:extLst>
            </xdr:cNvPr>
            <xdr:cNvPicPr/>
          </xdr:nvPicPr>
          <xdr:blipFill>
            <a:blip xmlns:r="http://schemas.openxmlformats.org/officeDocument/2006/relationships" r:embed="rId2"/>
            <a:stretch>
              <a:fillRect/>
            </a:stretch>
          </xdr:blipFill>
          <xdr:spPr>
            <a:xfrm>
              <a:off x="27528098" y="21177733"/>
              <a:ext cx="18000" cy="18000"/>
            </a:xfrm>
            <a:prstGeom prst="rect">
              <a:avLst/>
            </a:prstGeom>
          </xdr:spPr>
        </xdr:pic>
      </mc:Fallback>
    </mc:AlternateContent>
    <xdr:clientData/>
  </xdr:twoCellAnchor>
  <xdr:twoCellAnchor editAs="oneCell">
    <xdr:from>
      <xdr:col>15</xdr:col>
      <xdr:colOff>4444703</xdr:colOff>
      <xdr:row>34</xdr:row>
      <xdr:rowOff>671407</xdr:rowOff>
    </xdr:from>
    <xdr:to>
      <xdr:col>15</xdr:col>
      <xdr:colOff>4441168</xdr:colOff>
      <xdr:row>34</xdr:row>
      <xdr:rowOff>669777</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27" name="Ink 26">
              <a:extLst>
                <a:ext uri="{FF2B5EF4-FFF2-40B4-BE49-F238E27FC236}">
                  <a16:creationId xmlns:a16="http://schemas.microsoft.com/office/drawing/2014/main" id="{CA2E2F9F-D6DD-47E3-A837-A17C5FDD3E71}"/>
                </a:ext>
              </a:extLst>
            </xdr14:cNvPr>
            <xdr14:cNvContentPartPr/>
          </xdr14:nvContentPartPr>
          <xdr14:nvPr macro=""/>
          <xdr14:xfrm>
            <a:off x="28611338" y="21675253"/>
            <a:ext cx="360" cy="360"/>
          </xdr14:xfrm>
        </xdr:contentPart>
      </mc:Choice>
      <mc:Fallback xmlns="">
        <xdr:pic>
          <xdr:nvPicPr>
            <xdr:cNvPr id="27" name="Ink 26">
              <a:extLst>
                <a:ext uri="{FF2B5EF4-FFF2-40B4-BE49-F238E27FC236}">
                  <a16:creationId xmlns:a16="http://schemas.microsoft.com/office/drawing/2014/main" id="{CA2E2F9F-D6DD-47E3-A837-A17C5FDD3E71}"/>
                </a:ext>
              </a:extLst>
            </xdr:cNvPr>
            <xdr:cNvPicPr/>
          </xdr:nvPicPr>
          <xdr:blipFill>
            <a:blip xmlns:r="http://schemas.openxmlformats.org/officeDocument/2006/relationships" r:embed="rId2"/>
            <a:stretch>
              <a:fillRect/>
            </a:stretch>
          </xdr:blipFill>
          <xdr:spPr>
            <a:xfrm>
              <a:off x="28602338" y="21666253"/>
              <a:ext cx="18000" cy="18000"/>
            </a:xfrm>
            <a:prstGeom prst="rect">
              <a:avLst/>
            </a:prstGeom>
          </xdr:spPr>
        </xdr:pic>
      </mc:Fallback>
    </mc:AlternateContent>
    <xdr:clientData/>
  </xdr:twoCellAnchor>
  <xdr:twoCellAnchor editAs="oneCell">
    <xdr:from>
      <xdr:col>9</xdr:col>
      <xdr:colOff>1306175</xdr:colOff>
      <xdr:row>34</xdr:row>
      <xdr:rowOff>255967</xdr:rowOff>
    </xdr:from>
    <xdr:to>
      <xdr:col>10</xdr:col>
      <xdr:colOff>15495</xdr:colOff>
      <xdr:row>34</xdr:row>
      <xdr:rowOff>257597</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28" name="Ink 27">
              <a:extLst>
                <a:ext uri="{FF2B5EF4-FFF2-40B4-BE49-F238E27FC236}">
                  <a16:creationId xmlns:a16="http://schemas.microsoft.com/office/drawing/2014/main" id="{A420A8D3-A447-46B7-8F52-1EC0C50BD1C6}"/>
                </a:ext>
              </a:extLst>
            </xdr14:cNvPr>
            <xdr14:cNvContentPartPr/>
          </xdr14:nvContentPartPr>
          <xdr14:nvPr macro=""/>
          <xdr14:xfrm>
            <a:off x="15447137" y="21259813"/>
            <a:ext cx="360" cy="360"/>
          </xdr14:xfrm>
        </xdr:contentPart>
      </mc:Choice>
      <mc:Fallback xmlns="">
        <xdr:pic>
          <xdr:nvPicPr>
            <xdr:cNvPr id="28" name="Ink 27">
              <a:extLst>
                <a:ext uri="{FF2B5EF4-FFF2-40B4-BE49-F238E27FC236}">
                  <a16:creationId xmlns:a16="http://schemas.microsoft.com/office/drawing/2014/main" id="{A420A8D3-A447-46B7-8F52-1EC0C50BD1C6}"/>
                </a:ext>
              </a:extLst>
            </xdr:cNvPr>
            <xdr:cNvPicPr/>
          </xdr:nvPicPr>
          <xdr:blipFill>
            <a:blip xmlns:r="http://schemas.openxmlformats.org/officeDocument/2006/relationships" r:embed="rId2"/>
            <a:stretch>
              <a:fillRect/>
            </a:stretch>
          </xdr:blipFill>
          <xdr:spPr>
            <a:xfrm>
              <a:off x="15438137" y="21251173"/>
              <a:ext cx="18000" cy="18000"/>
            </a:xfrm>
            <a:prstGeom prst="rect">
              <a:avLst/>
            </a:prstGeom>
          </xdr:spPr>
        </xdr:pic>
      </mc:Fallback>
    </mc:AlternateContent>
    <xdr:clientData/>
  </xdr:twoCellAnchor>
  <xdr:twoCellAnchor editAs="oneCell">
    <xdr:from>
      <xdr:col>3</xdr:col>
      <xdr:colOff>3040618</xdr:colOff>
      <xdr:row>34</xdr:row>
      <xdr:rowOff>195127</xdr:rowOff>
    </xdr:from>
    <xdr:to>
      <xdr:col>3</xdr:col>
      <xdr:colOff>3039708</xdr:colOff>
      <xdr:row>34</xdr:row>
      <xdr:rowOff>206282</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35" name="Ink 34">
              <a:extLst>
                <a:ext uri="{FF2B5EF4-FFF2-40B4-BE49-F238E27FC236}">
                  <a16:creationId xmlns:a16="http://schemas.microsoft.com/office/drawing/2014/main" id="{335E7A16-06AF-4F5E-8C53-CECE5D27458F}"/>
                </a:ext>
              </a:extLst>
            </xdr14:cNvPr>
            <xdr14:cNvContentPartPr/>
          </xdr14:nvContentPartPr>
          <xdr14:nvPr macro=""/>
          <xdr14:xfrm>
            <a:off x="6154560" y="21198973"/>
            <a:ext cx="360" cy="360"/>
          </xdr14:xfrm>
        </xdr:contentPart>
      </mc:Choice>
      <mc:Fallback xmlns="">
        <xdr:pic>
          <xdr:nvPicPr>
            <xdr:cNvPr id="35" name="Ink 34">
              <a:extLst>
                <a:ext uri="{FF2B5EF4-FFF2-40B4-BE49-F238E27FC236}">
                  <a16:creationId xmlns:a16="http://schemas.microsoft.com/office/drawing/2014/main" id="{335E7A16-06AF-4F5E-8C53-CECE5D27458F}"/>
                </a:ext>
              </a:extLst>
            </xdr:cNvPr>
            <xdr:cNvPicPr/>
          </xdr:nvPicPr>
          <xdr:blipFill>
            <a:blip xmlns:r="http://schemas.openxmlformats.org/officeDocument/2006/relationships" r:embed="rId2"/>
            <a:stretch>
              <a:fillRect/>
            </a:stretch>
          </xdr:blipFill>
          <xdr:spPr>
            <a:xfrm>
              <a:off x="6145560" y="21189973"/>
              <a:ext cx="18000" cy="18000"/>
            </a:xfrm>
            <a:prstGeom prst="rect">
              <a:avLst/>
            </a:prstGeom>
          </xdr:spPr>
        </xdr:pic>
      </mc:Fallback>
    </mc:AlternateContent>
    <xdr:clientData/>
  </xdr:twoCellAnchor>
  <xdr:twoCellAnchor editAs="oneCell">
    <xdr:from>
      <xdr:col>2</xdr:col>
      <xdr:colOff>549392</xdr:colOff>
      <xdr:row>34</xdr:row>
      <xdr:rowOff>451087</xdr:rowOff>
    </xdr:from>
    <xdr:to>
      <xdr:col>2</xdr:col>
      <xdr:colOff>553562</xdr:colOff>
      <xdr:row>34</xdr:row>
      <xdr:rowOff>453902</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44" name="Ink 43">
              <a:extLst>
                <a:ext uri="{FF2B5EF4-FFF2-40B4-BE49-F238E27FC236}">
                  <a16:creationId xmlns:a16="http://schemas.microsoft.com/office/drawing/2014/main" id="{E9768061-4AD0-408A-AAFD-62F033773A00}"/>
                </a:ext>
              </a:extLst>
            </xdr14:cNvPr>
            <xdr14:cNvContentPartPr/>
          </xdr14:nvContentPartPr>
          <xdr14:nvPr macro=""/>
          <xdr14:xfrm>
            <a:off x="1489680" y="21454933"/>
            <a:ext cx="360" cy="360"/>
          </xdr14:xfrm>
        </xdr:contentPart>
      </mc:Choice>
      <mc:Fallback xmlns="">
        <xdr:pic>
          <xdr:nvPicPr>
            <xdr:cNvPr id="44" name="Ink 43">
              <a:extLst>
                <a:ext uri="{FF2B5EF4-FFF2-40B4-BE49-F238E27FC236}">
                  <a16:creationId xmlns:a16="http://schemas.microsoft.com/office/drawing/2014/main" id="{E9768061-4AD0-408A-AAFD-62F033773A00}"/>
                </a:ext>
              </a:extLst>
            </xdr:cNvPr>
            <xdr:cNvPicPr/>
          </xdr:nvPicPr>
          <xdr:blipFill>
            <a:blip xmlns:r="http://schemas.openxmlformats.org/officeDocument/2006/relationships" r:embed="rId2"/>
            <a:stretch>
              <a:fillRect/>
            </a:stretch>
          </xdr:blipFill>
          <xdr:spPr>
            <a:xfrm>
              <a:off x="1480680" y="21446293"/>
              <a:ext cx="18000" cy="18000"/>
            </a:xfrm>
            <a:prstGeom prst="rect">
              <a:avLst/>
            </a:prstGeom>
          </xdr:spPr>
        </xdr:pic>
      </mc:Fallback>
    </mc:AlternateContent>
    <xdr:clientData/>
  </xdr:twoCellAnchor>
  <xdr:oneCellAnchor>
    <xdr:from>
      <xdr:col>1</xdr:col>
      <xdr:colOff>91385</xdr:colOff>
      <xdr:row>12</xdr:row>
      <xdr:rowOff>110339</xdr:rowOff>
    </xdr:from>
    <xdr:ext cx="6581626" cy="3170099"/>
    <xdr:sp macro="" textlink="">
      <xdr:nvSpPr>
        <xdr:cNvPr id="10" name="Rectangle 9">
          <a:extLst>
            <a:ext uri="{FF2B5EF4-FFF2-40B4-BE49-F238E27FC236}">
              <a16:creationId xmlns:a16="http://schemas.microsoft.com/office/drawing/2014/main" id="{FA8A474F-386E-4A76-A932-50D7BDA19997}"/>
            </a:ext>
          </a:extLst>
        </xdr:cNvPr>
        <xdr:cNvSpPr/>
      </xdr:nvSpPr>
      <xdr:spPr>
        <a:xfrm rot="19086678">
          <a:off x="347827" y="5953560"/>
          <a:ext cx="6581626" cy="3170099"/>
        </a:xfrm>
        <a:prstGeom prst="rect">
          <a:avLst/>
        </a:prstGeom>
        <a:noFill/>
        <a:ln>
          <a:noFill/>
        </a:ln>
      </xdr:spPr>
      <xdr:txBody>
        <a:bodyPr wrap="square" lIns="91440" tIns="45720" rIns="91440" bIns="45720">
          <a:spAutoFit/>
        </a:bodyPr>
        <a:lstStyle/>
        <a:p>
          <a:pPr algn="ctr"/>
          <a:r>
            <a:rPr lang="en-US" sz="8000" b="1" cap="none" spc="0">
              <a:ln w="22225">
                <a:solidFill>
                  <a:srgbClr val="FF3300">
                    <a:alpha val="0"/>
                  </a:srgbClr>
                </a:solidFill>
                <a:prstDash val="solid"/>
              </a:ln>
              <a:solidFill>
                <a:srgbClr val="FF3300">
                  <a:alpha val="36000"/>
                </a:srgbClr>
              </a:solidFill>
              <a:effectLst/>
            </a:rPr>
            <a:t>DRAFT</a:t>
          </a:r>
          <a:r>
            <a:rPr lang="en-US" sz="8000" b="1" cap="none" spc="0" baseline="0">
              <a:ln w="22225">
                <a:solidFill>
                  <a:srgbClr val="FF3300">
                    <a:alpha val="0"/>
                  </a:srgbClr>
                </a:solidFill>
                <a:prstDash val="solid"/>
              </a:ln>
              <a:solidFill>
                <a:srgbClr val="FF3300">
                  <a:alpha val="36000"/>
                </a:srgbClr>
              </a:solidFill>
              <a:effectLst/>
            </a:rPr>
            <a:t> FOR </a:t>
          </a:r>
          <a:r>
            <a:rPr lang="en-US" sz="8000" b="1" cap="none" spc="0" baseline="0">
              <a:ln w="28575">
                <a:solidFill>
                  <a:srgbClr val="FF3300">
                    <a:alpha val="0"/>
                  </a:srgbClr>
                </a:solidFill>
                <a:prstDash val="solid"/>
              </a:ln>
              <a:solidFill>
                <a:srgbClr val="FF3300">
                  <a:alpha val="36000"/>
                </a:srgbClr>
              </a:solidFill>
              <a:effectLst/>
            </a:rPr>
            <a:t>PILOT</a:t>
          </a:r>
          <a:r>
            <a:rPr lang="en-US" sz="8000" b="1" cap="none" spc="0" baseline="0">
              <a:ln w="22225">
                <a:solidFill>
                  <a:srgbClr val="FF3300">
                    <a:alpha val="0"/>
                  </a:srgbClr>
                </a:solidFill>
                <a:prstDash val="solid"/>
              </a:ln>
              <a:solidFill>
                <a:srgbClr val="FF3300">
                  <a:alpha val="36000"/>
                </a:srgbClr>
              </a:solidFill>
              <a:effectLst/>
            </a:rPr>
            <a:t> USE</a:t>
          </a:r>
          <a:endParaRPr lang="en-US" sz="8000" b="1" cap="none" spc="0">
            <a:ln w="22225">
              <a:solidFill>
                <a:srgbClr val="FF3300">
                  <a:alpha val="0"/>
                </a:srgbClr>
              </a:solidFill>
              <a:prstDash val="solid"/>
            </a:ln>
            <a:solidFill>
              <a:srgbClr val="FF3300">
                <a:alpha val="36000"/>
              </a:srgbClr>
            </a:solidFill>
            <a:effectLst/>
          </a:endParaRPr>
        </a:p>
      </xdr:txBody>
    </xdr:sp>
    <xdr:clientData/>
  </xdr:oneCellAnchor>
  <xdr:oneCellAnchor>
    <xdr:from>
      <xdr:col>1</xdr:col>
      <xdr:colOff>128915</xdr:colOff>
      <xdr:row>23</xdr:row>
      <xdr:rowOff>253702</xdr:rowOff>
    </xdr:from>
    <xdr:ext cx="6581626" cy="3170099"/>
    <xdr:sp macro="" textlink="">
      <xdr:nvSpPr>
        <xdr:cNvPr id="11" name="Rectangle 10">
          <a:extLst>
            <a:ext uri="{FF2B5EF4-FFF2-40B4-BE49-F238E27FC236}">
              <a16:creationId xmlns:a16="http://schemas.microsoft.com/office/drawing/2014/main" id="{7CE16D4E-15DA-468D-97F4-7FD983FDDA64}"/>
            </a:ext>
          </a:extLst>
        </xdr:cNvPr>
        <xdr:cNvSpPr/>
      </xdr:nvSpPr>
      <xdr:spPr>
        <a:xfrm rot="19086678">
          <a:off x="385357" y="14376346"/>
          <a:ext cx="6581626" cy="3170099"/>
        </a:xfrm>
        <a:prstGeom prst="rect">
          <a:avLst/>
        </a:prstGeom>
        <a:noFill/>
        <a:ln>
          <a:noFill/>
        </a:ln>
      </xdr:spPr>
      <xdr:txBody>
        <a:bodyPr wrap="square" lIns="91440" tIns="45720" rIns="91440" bIns="45720">
          <a:spAutoFit/>
        </a:bodyPr>
        <a:lstStyle/>
        <a:p>
          <a:pPr algn="ctr"/>
          <a:r>
            <a:rPr lang="en-US" sz="8000" b="1" cap="none" spc="0">
              <a:ln w="22225">
                <a:solidFill>
                  <a:srgbClr val="FF3300">
                    <a:alpha val="0"/>
                  </a:srgbClr>
                </a:solidFill>
                <a:prstDash val="solid"/>
              </a:ln>
              <a:solidFill>
                <a:srgbClr val="FF3300">
                  <a:alpha val="36000"/>
                </a:srgbClr>
              </a:solidFill>
              <a:effectLst/>
            </a:rPr>
            <a:t>DRAFT</a:t>
          </a:r>
          <a:r>
            <a:rPr lang="en-US" sz="8000" b="1" cap="none" spc="0" baseline="0">
              <a:ln w="22225">
                <a:solidFill>
                  <a:srgbClr val="FF3300">
                    <a:alpha val="0"/>
                  </a:srgbClr>
                </a:solidFill>
                <a:prstDash val="solid"/>
              </a:ln>
              <a:solidFill>
                <a:srgbClr val="FF3300">
                  <a:alpha val="36000"/>
                </a:srgbClr>
              </a:solidFill>
              <a:effectLst/>
            </a:rPr>
            <a:t> FOR </a:t>
          </a:r>
          <a:r>
            <a:rPr lang="en-US" sz="8000" b="1" cap="none" spc="0" baseline="0">
              <a:ln w="28575">
                <a:solidFill>
                  <a:srgbClr val="FF3300">
                    <a:alpha val="0"/>
                  </a:srgbClr>
                </a:solidFill>
                <a:prstDash val="solid"/>
              </a:ln>
              <a:solidFill>
                <a:srgbClr val="FF3300">
                  <a:alpha val="36000"/>
                </a:srgbClr>
              </a:solidFill>
              <a:effectLst/>
            </a:rPr>
            <a:t>PILOT</a:t>
          </a:r>
          <a:r>
            <a:rPr lang="en-US" sz="8000" b="1" cap="none" spc="0" baseline="0">
              <a:ln w="22225">
                <a:solidFill>
                  <a:srgbClr val="FF3300">
                    <a:alpha val="0"/>
                  </a:srgbClr>
                </a:solidFill>
                <a:prstDash val="solid"/>
              </a:ln>
              <a:solidFill>
                <a:srgbClr val="FF3300">
                  <a:alpha val="36000"/>
                </a:srgbClr>
              </a:solidFill>
              <a:effectLst/>
            </a:rPr>
            <a:t> USE</a:t>
          </a:r>
          <a:endParaRPr lang="en-US" sz="8000" b="1" cap="none" spc="0">
            <a:ln w="22225">
              <a:solidFill>
                <a:srgbClr val="FF3300">
                  <a:alpha val="0"/>
                </a:srgbClr>
              </a:solidFill>
              <a:prstDash val="solid"/>
            </a:ln>
            <a:solidFill>
              <a:srgbClr val="FF3300">
                <a:alpha val="36000"/>
              </a:srgbClr>
            </a:solidFill>
            <a:effectLst/>
          </a:endParaRPr>
        </a:p>
      </xdr:txBody>
    </xdr:sp>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5T19:14:00.657"/>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5T19:14:17.077"/>
    </inkml:context>
    <inkml:brush xml:id="br0">
      <inkml:brushProperty name="width" value="0.05" units="cm"/>
      <inkml:brushProperty name="height" value="0.05" units="cm"/>
      <inkml:brushProperty name="ignorePressure" value="1"/>
    </inkml:brush>
  </inkml:definitions>
  <inkml:trace contextRef="#ctx0" brushRef="#br0">1 1,'0'0</inkml:trace>
  <inkml:trace contextRef="#ctx0" brushRef="#br0" timeOffset="579.76">1 1,'0'0</inkml:trace>
  <inkml:trace contextRef="#ctx0" brushRef="#br0" timeOffset="909.93">1 1,'0'0</inkml:trace>
  <inkml:trace contextRef="#ctx0" brushRef="#br0" timeOffset="1247.08">1 1,'0'0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5T19:14:18.842"/>
    </inkml:context>
    <inkml:brush xml:id="br0">
      <inkml:brushProperty name="width" value="0.05" units="cm"/>
      <inkml:brushProperty name="height" value="0.05" units="cm"/>
      <inkml:brushProperty name="ignorePressure" value="1"/>
    </inkml:brush>
  </inkml:definitions>
  <inkml:trace contextRef="#ctx0" brushRef="#br0">1 1,'0'0</inkml:trace>
  <inkml:trace contextRef="#ctx0" brushRef="#br0" timeOffset="343.76">1 1,'0'0</inkml:trace>
  <inkml:trace contextRef="#ctx0" brushRef="#br0" timeOffset="697.97">1 1,'0'0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5T19:14:20.297"/>
    </inkml:context>
    <inkml:brush xml:id="br0">
      <inkml:brushProperty name="width" value="0.05" units="cm"/>
      <inkml:brushProperty name="height" value="0.05" units="cm"/>
      <inkml:brushProperty name="ignorePressure" value="1"/>
    </inkml:brush>
  </inkml:definitions>
  <inkml:trace contextRef="#ctx0" brushRef="#br0">0 0,'0'0</inkml:trace>
  <inkml:trace contextRef="#ctx0" brushRef="#br0" timeOffset="380.65">0 0,'0'0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5T19:14:24.631"/>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5T19:14:27.678"/>
    </inkml:context>
    <inkml:brush xml:id="br0">
      <inkml:brushProperty name="width" value="0.05" units="cm"/>
      <inkml:brushProperty name="height" value="0.05" units="cm"/>
      <inkml:brushProperty name="ignorePressure" value="1"/>
    </inkml:brush>
  </inkml:definitions>
  <inkml:trace contextRef="#ctx0" brushRef="#br0">0 0</inkml:trace>
  <inkml:trace contextRef="#ctx0" brushRef="#br0" timeOffset="341.41">0 0</inkml:trace>
  <inkml:trace contextRef="#ctx0" brushRef="#br0" timeOffset="706.2">0 0</inkml:trace>
  <inkml:trace contextRef="#ctx0" brushRef="#br0" timeOffset="1043.2">0 0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5T19:14:29.843"/>
    </inkml:context>
    <inkml:brush xml:id="br0">
      <inkml:brushProperty name="width" value="0.05" units="cm"/>
      <inkml:brushProperty name="height" value="0.05" units="cm"/>
      <inkml:brushProperty name="ignorePressure" value="1"/>
    </inkml:brush>
  </inkml:definitions>
  <inkml:trace contextRef="#ctx0" brushRef="#br0">0 1,'0'0</inkml:trace>
  <inkml:trace contextRef="#ctx0" brushRef="#br0" timeOffset="342.03">0 1,'0'0</inkml:trace>
  <inkml:trace contextRef="#ctx0" brushRef="#br0" timeOffset="688.65">0 1,'0'0</inkml:trace>
  <inkml:trace contextRef="#ctx0" brushRef="#br0" timeOffset="1024.58">0 1,'0'0</inkml:trace>
  <inkml:trace contextRef="#ctx0" brushRef="#br0" timeOffset="1670.7">0 1,'0'0</inkml:trace>
</inkml:ink>
</file>

<file path=xl/theme/theme1.xml><?xml version="1.0" encoding="utf-8"?>
<a:theme xmlns:a="http://schemas.openxmlformats.org/drawingml/2006/main" name="GPE_2020">
  <a:themeElements>
    <a:clrScheme name="GPE_2020">
      <a:dk1>
        <a:sysClr val="windowText" lastClr="000000"/>
      </a:dk1>
      <a:lt1>
        <a:sysClr val="window" lastClr="FFFFFF"/>
      </a:lt1>
      <a:dk2>
        <a:srgbClr val="44546A"/>
      </a:dk2>
      <a:lt2>
        <a:srgbClr val="E7E6E6"/>
      </a:lt2>
      <a:accent1>
        <a:srgbClr val="062172"/>
      </a:accent1>
      <a:accent2>
        <a:srgbClr val="43D596"/>
      </a:accent2>
      <a:accent3>
        <a:srgbClr val="6D7AA1"/>
      </a:accent3>
      <a:accent4>
        <a:srgbClr val="CBCFDE"/>
      </a:accent4>
      <a:accent5>
        <a:srgbClr val="9EE1BF"/>
      </a:accent5>
      <a:accent6>
        <a:srgbClr val="DCF1E7"/>
      </a:accent6>
      <a:hlink>
        <a:srgbClr val="0563C1"/>
      </a:hlink>
      <a:folHlink>
        <a:srgbClr val="954F72"/>
      </a:folHlink>
    </a:clrScheme>
    <a:fontScheme name="GPE_2020">
      <a:majorFont>
        <a:latin typeface="Bebas Neue"/>
        <a:ea typeface=""/>
        <a:cs typeface=""/>
      </a:majorFont>
      <a:minorFont>
        <a:latin typeface="Poppi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GPE_2020" id="{061AE451-FC5B-4C6F-9138-322EAB94C4DB}" vid="{41612D7A-2734-4BD5-B932-72EC2196D81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Q57"/>
  <sheetViews>
    <sheetView showGridLines="0" tabSelected="1" zoomScale="70" zoomScaleNormal="70" zoomScaleSheetLayoutView="62" zoomScalePageLayoutView="40" workbookViewId="0">
      <selection activeCell="D6" sqref="D6"/>
    </sheetView>
  </sheetViews>
  <sheetFormatPr defaultColWidth="2.78515625" defaultRowHeight="21.5"/>
  <cols>
    <col min="1" max="1" width="2.78515625" style="4"/>
    <col min="2" max="2" width="9.7109375" style="4" customWidth="1"/>
    <col min="3" max="3" width="27.78515625" style="4" customWidth="1"/>
    <col min="4" max="4" width="41" style="4" customWidth="1"/>
    <col min="5" max="11" width="16.640625" style="4" customWidth="1"/>
    <col min="12" max="14" width="14.7109375" style="4" customWidth="1"/>
    <col min="15" max="15" width="35.42578125" style="4" customWidth="1"/>
    <col min="16" max="16" width="69.2109375" style="4" customWidth="1"/>
    <col min="17" max="17" width="78.35546875" style="5" customWidth="1"/>
    <col min="18" max="16384" width="2.78515625" style="4"/>
  </cols>
  <sheetData>
    <row r="2" spans="2:17" ht="35.25" customHeight="1">
      <c r="C2" s="40"/>
      <c r="D2" s="207" t="s">
        <v>245</v>
      </c>
      <c r="E2" s="207"/>
      <c r="F2" s="207"/>
      <c r="H2" s="126" t="s">
        <v>389</v>
      </c>
      <c r="I2" s="127"/>
      <c r="J2" s="127"/>
      <c r="K2" s="127"/>
      <c r="L2" s="127"/>
      <c r="M2" s="127"/>
      <c r="N2" s="127"/>
      <c r="O2" s="127"/>
      <c r="P2" s="127"/>
      <c r="Q2" s="128"/>
    </row>
    <row r="3" spans="2:17" ht="35.25" customHeight="1">
      <c r="C3" s="50"/>
      <c r="D3" s="207" t="s">
        <v>246</v>
      </c>
      <c r="E3" s="207"/>
      <c r="F3" s="207"/>
      <c r="H3" s="129"/>
      <c r="I3" s="130"/>
      <c r="J3" s="130"/>
      <c r="K3" s="130"/>
      <c r="L3" s="130"/>
      <c r="M3" s="130"/>
      <c r="N3" s="130"/>
      <c r="O3" s="130"/>
      <c r="P3" s="130"/>
      <c r="Q3" s="131"/>
    </row>
    <row r="4" spans="2:17" ht="35.25" customHeight="1">
      <c r="C4" s="11"/>
      <c r="D4" s="207" t="s">
        <v>247</v>
      </c>
      <c r="E4" s="207"/>
      <c r="F4" s="207"/>
      <c r="H4" s="132"/>
      <c r="I4" s="133"/>
      <c r="J4" s="133"/>
      <c r="K4" s="133"/>
      <c r="L4" s="133"/>
      <c r="M4" s="133"/>
      <c r="N4" s="133"/>
      <c r="O4" s="133"/>
      <c r="P4" s="133"/>
      <c r="Q4" s="134"/>
    </row>
    <row r="5" spans="2:17" ht="22" thickBot="1"/>
    <row r="6" spans="2:17" ht="44.25" customHeight="1">
      <c r="B6" s="161" t="s">
        <v>248</v>
      </c>
      <c r="C6" s="162"/>
      <c r="D6" s="51" t="s">
        <v>380</v>
      </c>
      <c r="E6" s="189" t="s">
        <v>252</v>
      </c>
      <c r="F6" s="190"/>
      <c r="G6" s="190"/>
      <c r="H6" s="190"/>
      <c r="I6" s="190"/>
      <c r="J6" s="190"/>
      <c r="K6" s="191"/>
      <c r="L6" s="189" t="s">
        <v>393</v>
      </c>
      <c r="M6" s="190"/>
      <c r="N6" s="191"/>
      <c r="O6" s="158" t="s">
        <v>0</v>
      </c>
      <c r="P6" s="182" t="s">
        <v>282</v>
      </c>
      <c r="Q6" s="158" t="s">
        <v>394</v>
      </c>
    </row>
    <row r="7" spans="2:17" ht="50.75" customHeight="1" thickBot="1">
      <c r="B7" s="185" t="s">
        <v>249</v>
      </c>
      <c r="C7" s="186"/>
      <c r="D7" s="52"/>
      <c r="E7" s="192"/>
      <c r="F7" s="193"/>
      <c r="G7" s="193"/>
      <c r="H7" s="193"/>
      <c r="I7" s="193"/>
      <c r="J7" s="193"/>
      <c r="K7" s="194"/>
      <c r="L7" s="192"/>
      <c r="M7" s="193"/>
      <c r="N7" s="194"/>
      <c r="O7" s="159"/>
      <c r="P7" s="183"/>
      <c r="Q7" s="159"/>
    </row>
    <row r="8" spans="2:17" ht="36.75" customHeight="1">
      <c r="B8" s="185" t="s">
        <v>250</v>
      </c>
      <c r="C8" s="186"/>
      <c r="D8" s="53" t="s">
        <v>381</v>
      </c>
      <c r="E8" s="197" t="str">
        <f>IF(ISBLANK($D$7),"",$D$7-3)</f>
        <v/>
      </c>
      <c r="F8" s="198"/>
      <c r="G8" s="197" t="str">
        <f>IF(ISBLANK($D$7),"",$D$7-2)</f>
        <v/>
      </c>
      <c r="H8" s="198"/>
      <c r="I8" s="197" t="str">
        <f>IF(ISBLANK($D$7),"",$D$7-1)</f>
        <v/>
      </c>
      <c r="J8" s="198"/>
      <c r="K8" s="12" t="str">
        <f>IF(ISBLANK($D$7),"",$D$7)</f>
        <v/>
      </c>
      <c r="L8" s="199" t="str">
        <f>IF(ISBLANK($D$7),"",$D$7+1)</f>
        <v/>
      </c>
      <c r="M8" s="201" t="str">
        <f>IF(ISBLANK($D$7),"",$D$7+2)</f>
        <v/>
      </c>
      <c r="N8" s="187" t="str">
        <f>IF(ISBLANK($D$7),"",$D$7+3)</f>
        <v/>
      </c>
      <c r="O8" s="159"/>
      <c r="P8" s="183"/>
      <c r="Q8" s="159"/>
    </row>
    <row r="9" spans="2:17" ht="36.75" customHeight="1" thickBot="1">
      <c r="B9" s="195" t="s">
        <v>251</v>
      </c>
      <c r="C9" s="196"/>
      <c r="D9" s="54" t="s">
        <v>382</v>
      </c>
      <c r="E9" s="13" t="s">
        <v>253</v>
      </c>
      <c r="F9" s="14" t="s">
        <v>254</v>
      </c>
      <c r="G9" s="14" t="s">
        <v>253</v>
      </c>
      <c r="H9" s="14" t="s">
        <v>254</v>
      </c>
      <c r="I9" s="14" t="s">
        <v>253</v>
      </c>
      <c r="J9" s="15" t="s">
        <v>254</v>
      </c>
      <c r="K9" s="16" t="s">
        <v>253</v>
      </c>
      <c r="L9" s="200"/>
      <c r="M9" s="202"/>
      <c r="N9" s="188"/>
      <c r="O9" s="160"/>
      <c r="P9" s="184"/>
      <c r="Q9" s="160"/>
    </row>
    <row r="10" spans="2:17" ht="21" customHeight="1" thickBot="1">
      <c r="B10" s="17"/>
      <c r="C10" s="18"/>
      <c r="D10" s="18"/>
      <c r="E10" s="18"/>
      <c r="F10" s="18"/>
      <c r="G10" s="18"/>
      <c r="H10" s="18"/>
      <c r="I10" s="18"/>
      <c r="J10" s="18"/>
      <c r="K10" s="18"/>
      <c r="L10" s="18"/>
      <c r="M10" s="18"/>
      <c r="N10" s="18"/>
      <c r="O10" s="18"/>
      <c r="P10" s="18"/>
      <c r="Q10" s="19"/>
    </row>
    <row r="11" spans="2:17" ht="67.75" customHeight="1" thickBot="1">
      <c r="B11" s="168" t="s">
        <v>255</v>
      </c>
      <c r="C11" s="152" t="s">
        <v>256</v>
      </c>
      <c r="D11" s="153"/>
      <c r="E11" s="166"/>
      <c r="F11" s="167"/>
      <c r="G11" s="167"/>
      <c r="H11" s="167"/>
      <c r="I11" s="167"/>
      <c r="J11" s="167"/>
      <c r="K11" s="118"/>
      <c r="L11" s="123"/>
      <c r="M11" s="124"/>
      <c r="N11" s="60"/>
      <c r="O11" s="20"/>
      <c r="P11" s="21"/>
      <c r="Q11" s="22"/>
    </row>
    <row r="12" spans="2:17" ht="56.25" customHeight="1">
      <c r="B12" s="169"/>
      <c r="C12" s="154" t="s">
        <v>257</v>
      </c>
      <c r="D12" s="155"/>
      <c r="E12" s="62" t="str">
        <f t="shared" ref="E12:N12" si="0">IFERROR(IF((E13+E14+E15)&gt;0,E13+E14+E15,""),"")</f>
        <v/>
      </c>
      <c r="F12" s="62" t="str">
        <f t="shared" si="0"/>
        <v/>
      </c>
      <c r="G12" s="62" t="str">
        <f t="shared" si="0"/>
        <v/>
      </c>
      <c r="H12" s="62" t="str">
        <f t="shared" si="0"/>
        <v/>
      </c>
      <c r="I12" s="62" t="str">
        <f t="shared" si="0"/>
        <v/>
      </c>
      <c r="J12" s="63" t="str">
        <f t="shared" si="0"/>
        <v/>
      </c>
      <c r="K12" s="63" t="str">
        <f t="shared" si="0"/>
        <v/>
      </c>
      <c r="L12" s="64" t="str">
        <f t="shared" si="0"/>
        <v/>
      </c>
      <c r="M12" s="65" t="str">
        <f t="shared" si="0"/>
        <v/>
      </c>
      <c r="N12" s="66" t="str">
        <f t="shared" si="0"/>
        <v/>
      </c>
      <c r="O12" s="23" t="s">
        <v>281</v>
      </c>
      <c r="P12" s="24"/>
      <c r="Q12" s="25" t="s">
        <v>283</v>
      </c>
    </row>
    <row r="13" spans="2:17" ht="56.25" customHeight="1">
      <c r="B13" s="169"/>
      <c r="C13" s="156" t="s">
        <v>390</v>
      </c>
      <c r="D13" s="157"/>
      <c r="E13" s="67"/>
      <c r="F13" s="68"/>
      <c r="G13" s="68"/>
      <c r="H13" s="68"/>
      <c r="I13" s="68"/>
      <c r="J13" s="69"/>
      <c r="K13" s="69"/>
      <c r="L13" s="67"/>
      <c r="M13" s="68"/>
      <c r="N13" s="70"/>
      <c r="O13" s="26"/>
      <c r="P13" s="26"/>
      <c r="Q13" s="27"/>
    </row>
    <row r="14" spans="2:17" ht="56.25" customHeight="1">
      <c r="B14" s="169"/>
      <c r="C14" s="156" t="s">
        <v>391</v>
      </c>
      <c r="D14" s="157"/>
      <c r="E14" s="67"/>
      <c r="F14" s="68"/>
      <c r="G14" s="68"/>
      <c r="H14" s="68"/>
      <c r="I14" s="68"/>
      <c r="J14" s="69"/>
      <c r="K14" s="69"/>
      <c r="L14" s="67"/>
      <c r="M14" s="68"/>
      <c r="N14" s="70"/>
      <c r="O14" s="26"/>
      <c r="P14" s="26" t="s">
        <v>2</v>
      </c>
      <c r="Q14" s="28"/>
    </row>
    <row r="15" spans="2:17" ht="56.25" customHeight="1" thickBot="1">
      <c r="B15" s="170"/>
      <c r="C15" s="150" t="s">
        <v>258</v>
      </c>
      <c r="D15" s="151"/>
      <c r="E15" s="87"/>
      <c r="F15" s="88"/>
      <c r="G15" s="88"/>
      <c r="H15" s="88"/>
      <c r="I15" s="88"/>
      <c r="J15" s="89"/>
      <c r="K15" s="89"/>
      <c r="L15" s="87"/>
      <c r="M15" s="88"/>
      <c r="N15" s="90"/>
      <c r="O15" s="95"/>
      <c r="P15" s="29"/>
      <c r="Q15" s="30" t="s">
        <v>284</v>
      </c>
    </row>
    <row r="16" spans="2:17" ht="63.65" customHeight="1" thickBot="1">
      <c r="B16" s="168" t="s">
        <v>264</v>
      </c>
      <c r="C16" s="154" t="s">
        <v>259</v>
      </c>
      <c r="D16" s="155"/>
      <c r="E16" s="61" t="str">
        <f t="shared" ref="E16:N16" si="1">IFERROR(IF((E17+E20)&gt;0,(E17+E20),""),"")</f>
        <v/>
      </c>
      <c r="F16" s="62" t="str">
        <f t="shared" si="1"/>
        <v/>
      </c>
      <c r="G16" s="62" t="str">
        <f t="shared" si="1"/>
        <v/>
      </c>
      <c r="H16" s="62" t="str">
        <f t="shared" si="1"/>
        <v/>
      </c>
      <c r="I16" s="62" t="str">
        <f t="shared" si="1"/>
        <v/>
      </c>
      <c r="J16" s="62" t="str">
        <f t="shared" si="1"/>
        <v/>
      </c>
      <c r="K16" s="63" t="str">
        <f t="shared" si="1"/>
        <v/>
      </c>
      <c r="L16" s="61" t="str">
        <f t="shared" si="1"/>
        <v/>
      </c>
      <c r="M16" s="62" t="str">
        <f>IFERROR(IF((M17+M20)&gt;0,(M17+M20),""),"")</f>
        <v/>
      </c>
      <c r="N16" s="98" t="str">
        <f t="shared" si="1"/>
        <v/>
      </c>
      <c r="O16" s="103" t="s">
        <v>281</v>
      </c>
      <c r="P16" s="31"/>
      <c r="Q16" s="25" t="s">
        <v>285</v>
      </c>
    </row>
    <row r="17" spans="2:17" ht="63" customHeight="1" thickBot="1">
      <c r="B17" s="169"/>
      <c r="C17" s="203" t="s">
        <v>392</v>
      </c>
      <c r="D17" s="204"/>
      <c r="E17" s="99" t="str">
        <f t="shared" ref="E17:N17" si="2">IFERROR(IF((E18+E19)&gt;0,(E18+E19),""),"")</f>
        <v/>
      </c>
      <c r="F17" s="100" t="str">
        <f t="shared" si="2"/>
        <v/>
      </c>
      <c r="G17" s="100" t="str">
        <f t="shared" si="2"/>
        <v/>
      </c>
      <c r="H17" s="100" t="str">
        <f t="shared" si="2"/>
        <v/>
      </c>
      <c r="I17" s="100" t="str">
        <f t="shared" si="2"/>
        <v/>
      </c>
      <c r="J17" s="100" t="str">
        <f t="shared" si="2"/>
        <v/>
      </c>
      <c r="K17" s="119" t="str">
        <f t="shared" si="2"/>
        <v/>
      </c>
      <c r="L17" s="99" t="str">
        <f t="shared" si="2"/>
        <v/>
      </c>
      <c r="M17" s="100" t="str">
        <f t="shared" si="2"/>
        <v/>
      </c>
      <c r="N17" s="101" t="str">
        <f t="shared" si="2"/>
        <v/>
      </c>
      <c r="O17" s="104" t="s">
        <v>281</v>
      </c>
      <c r="P17" s="42"/>
      <c r="Q17" s="25" t="s">
        <v>286</v>
      </c>
    </row>
    <row r="18" spans="2:17" ht="63.65" customHeight="1">
      <c r="B18" s="169"/>
      <c r="C18" s="205" t="s">
        <v>260</v>
      </c>
      <c r="D18" s="206"/>
      <c r="E18" s="91"/>
      <c r="F18" s="92"/>
      <c r="G18" s="92"/>
      <c r="H18" s="92"/>
      <c r="I18" s="92"/>
      <c r="J18" s="93"/>
      <c r="K18" s="93"/>
      <c r="L18" s="91"/>
      <c r="M18" s="92"/>
      <c r="N18" s="94"/>
      <c r="O18" s="102"/>
      <c r="P18" s="42"/>
      <c r="Q18" s="43"/>
    </row>
    <row r="19" spans="2:17" ht="63.65" customHeight="1">
      <c r="B19" s="169"/>
      <c r="C19" s="148" t="s">
        <v>261</v>
      </c>
      <c r="D19" s="149"/>
      <c r="E19" s="75"/>
      <c r="F19" s="76"/>
      <c r="G19" s="76"/>
      <c r="H19" s="76"/>
      <c r="I19" s="76"/>
      <c r="J19" s="77"/>
      <c r="K19" s="77"/>
      <c r="L19" s="75"/>
      <c r="M19" s="76"/>
      <c r="N19" s="78"/>
      <c r="O19" s="96"/>
      <c r="P19" s="32"/>
      <c r="Q19" s="28" t="s">
        <v>287</v>
      </c>
    </row>
    <row r="20" spans="2:17" ht="63" customHeight="1" thickBot="1">
      <c r="B20" s="169"/>
      <c r="C20" s="150" t="s">
        <v>262</v>
      </c>
      <c r="D20" s="151"/>
      <c r="E20" s="71"/>
      <c r="F20" s="72"/>
      <c r="G20" s="72"/>
      <c r="H20" s="72"/>
      <c r="I20" s="72"/>
      <c r="J20" s="73"/>
      <c r="K20" s="73"/>
      <c r="L20" s="71"/>
      <c r="M20" s="72"/>
      <c r="N20" s="79"/>
      <c r="O20" s="97"/>
      <c r="P20" s="33"/>
      <c r="Q20" s="34"/>
    </row>
    <row r="21" spans="2:17" ht="72" customHeight="1" thickBot="1">
      <c r="B21" s="41"/>
      <c r="C21" s="146" t="s">
        <v>263</v>
      </c>
      <c r="D21" s="147"/>
      <c r="E21" s="71"/>
      <c r="F21" s="72"/>
      <c r="G21" s="72"/>
      <c r="H21" s="72"/>
      <c r="I21" s="72"/>
      <c r="J21" s="73"/>
      <c r="K21" s="73"/>
      <c r="L21" s="71"/>
      <c r="M21" s="72"/>
      <c r="N21" s="74"/>
      <c r="O21" s="29"/>
      <c r="P21" s="29"/>
      <c r="Q21" s="30" t="s">
        <v>284</v>
      </c>
    </row>
    <row r="22" spans="2:17" ht="21.75" customHeight="1" thickBot="1">
      <c r="B22" s="17"/>
      <c r="C22" s="18"/>
      <c r="D22" s="18"/>
      <c r="E22" s="18"/>
      <c r="F22" s="18"/>
      <c r="G22" s="18"/>
      <c r="H22" s="18"/>
      <c r="I22" s="18"/>
      <c r="J22" s="18"/>
      <c r="K22" s="18"/>
      <c r="L22" s="18"/>
      <c r="M22" s="18"/>
      <c r="N22" s="18"/>
      <c r="O22" s="18"/>
      <c r="P22" s="18"/>
      <c r="Q22" s="35"/>
    </row>
    <row r="23" spans="2:17" ht="72.650000000000006" customHeight="1">
      <c r="B23" s="168" t="s">
        <v>265</v>
      </c>
      <c r="C23" s="173" t="s">
        <v>266</v>
      </c>
      <c r="D23" s="80" t="s">
        <v>268</v>
      </c>
      <c r="E23" s="81" t="str">
        <f>IFERROR(IF((E17/(E13+E15))&gt;0,(E17/(E13+E15)),""),"")</f>
        <v/>
      </c>
      <c r="F23" s="82" t="str">
        <f t="shared" ref="F23:I23" si="3">IFERROR(IF((F17/(F13+F15))&gt;0,(F17/(F13+F15)),""),"")</f>
        <v/>
      </c>
      <c r="G23" s="82" t="str">
        <f t="shared" si="3"/>
        <v/>
      </c>
      <c r="H23" s="82" t="str">
        <f t="shared" si="3"/>
        <v/>
      </c>
      <c r="I23" s="82" t="str">
        <f t="shared" si="3"/>
        <v/>
      </c>
      <c r="J23" s="82" t="str">
        <f>IFERROR(IF((J17/(J13+J15))&gt;0,(J17/(J13+J15)),""),"")</f>
        <v/>
      </c>
      <c r="K23" s="120" t="str">
        <f>IFERROR(IF((K17/(K13+K15))&gt;0,(K17/(K13+K15)),""),"")</f>
        <v/>
      </c>
      <c r="L23" s="81" t="str">
        <f>IFERROR(IF((L17/(L13+L15))&gt;0,(L17/(L13+L15)),""),"")</f>
        <v/>
      </c>
      <c r="M23" s="82" t="str">
        <f>IFERROR(IF((M17/(M13+M15))&gt;0,(M17/(M13+M15)),""),"")</f>
        <v/>
      </c>
      <c r="N23" s="83" t="str">
        <f>IFERROR(IF((N17/(N13+N15))&gt;0,(N17/(N13+N15)),""),"")</f>
        <v/>
      </c>
      <c r="O23" s="178" t="s">
        <v>281</v>
      </c>
      <c r="P23" s="36"/>
      <c r="Q23" s="140" t="s">
        <v>288</v>
      </c>
    </row>
    <row r="24" spans="2:17" ht="72.650000000000006" customHeight="1" thickBot="1">
      <c r="B24" s="169"/>
      <c r="C24" s="174"/>
      <c r="D24" s="45" t="s">
        <v>269</v>
      </c>
      <c r="E24" s="84" t="str">
        <f>IFERROR(IF((E17/E13)&gt;0,(E17/E13),""),"")</f>
        <v/>
      </c>
      <c r="F24" s="85" t="str">
        <f t="shared" ref="F24:N24" si="4">IFERROR(IF((F17/F13)&gt;0,(F17/F13),""),"")</f>
        <v/>
      </c>
      <c r="G24" s="85" t="str">
        <f t="shared" si="4"/>
        <v/>
      </c>
      <c r="H24" s="85" t="str">
        <f t="shared" si="4"/>
        <v/>
      </c>
      <c r="I24" s="85" t="str">
        <f t="shared" si="4"/>
        <v/>
      </c>
      <c r="J24" s="85" t="str">
        <f t="shared" si="4"/>
        <v/>
      </c>
      <c r="K24" s="121" t="str">
        <f t="shared" si="4"/>
        <v/>
      </c>
      <c r="L24" s="84" t="str">
        <f t="shared" si="4"/>
        <v/>
      </c>
      <c r="M24" s="85" t="str">
        <f t="shared" si="4"/>
        <v/>
      </c>
      <c r="N24" s="86" t="str">
        <f t="shared" si="4"/>
        <v/>
      </c>
      <c r="O24" s="179"/>
      <c r="P24" s="37"/>
      <c r="Q24" s="141"/>
    </row>
    <row r="25" spans="2:17" ht="72.650000000000006" customHeight="1">
      <c r="B25" s="169"/>
      <c r="C25" s="175" t="s">
        <v>267</v>
      </c>
      <c r="D25" s="46" t="s">
        <v>270</v>
      </c>
      <c r="E25" s="109" t="str">
        <f>IFERROR(IF(E16/(E13+E14+E15)&gt;0,(E16/(E13+E14+E15)),""),"")</f>
        <v/>
      </c>
      <c r="F25" s="110" t="str">
        <f>IFERROR(IF(F16/(F13+F14+F15)&gt;0,(F16/(F13+F14+F15)),""),"")</f>
        <v/>
      </c>
      <c r="G25" s="110" t="str">
        <f>IFERROR(IF(G16/(G13+G14+G15)&gt;0,(G16/(G13+G14+G15)),""),"")</f>
        <v/>
      </c>
      <c r="H25" s="110" t="str">
        <f>IFERROR(IF(H16/(H13+H14+H15)&gt;0,(H16/(H13+H14+H15)),""),"")</f>
        <v/>
      </c>
      <c r="I25" s="110" t="str">
        <f t="shared" ref="I25:N25" si="5">IFERROR(IF(I16/(I13+I14+I15)&gt;0,(I16/(I13+I14+I15)),""),"")</f>
        <v/>
      </c>
      <c r="J25" s="111" t="str">
        <f t="shared" si="5"/>
        <v/>
      </c>
      <c r="K25" s="111" t="str">
        <f t="shared" si="5"/>
        <v/>
      </c>
      <c r="L25" s="109" t="str">
        <f t="shared" si="5"/>
        <v/>
      </c>
      <c r="M25" s="110" t="str">
        <f t="shared" si="5"/>
        <v/>
      </c>
      <c r="N25" s="112" t="str">
        <f t="shared" si="5"/>
        <v/>
      </c>
      <c r="O25" s="180"/>
      <c r="P25" s="36" t="s">
        <v>2</v>
      </c>
      <c r="Q25" s="141"/>
    </row>
    <row r="26" spans="2:17" ht="72.650000000000006" customHeight="1" thickBot="1">
      <c r="B26" s="169"/>
      <c r="C26" s="176"/>
      <c r="D26" s="47" t="s">
        <v>271</v>
      </c>
      <c r="E26" s="113" t="str">
        <f>IFERROR(IF(E16/(E13+E14)&gt;0,(E16/(E13+E14)),""),"")</f>
        <v/>
      </c>
      <c r="F26" s="114" t="str">
        <f t="shared" ref="F26:N26" si="6">IFERROR(IF(F16/(F13+F14)&gt;0,(F16/(F13+F14)),""),"")</f>
        <v/>
      </c>
      <c r="G26" s="114" t="str">
        <f t="shared" si="6"/>
        <v/>
      </c>
      <c r="H26" s="114" t="str">
        <f t="shared" si="6"/>
        <v/>
      </c>
      <c r="I26" s="114" t="str">
        <f t="shared" si="6"/>
        <v/>
      </c>
      <c r="J26" s="115" t="str">
        <f t="shared" si="6"/>
        <v/>
      </c>
      <c r="K26" s="115" t="str">
        <f t="shared" si="6"/>
        <v/>
      </c>
      <c r="L26" s="122" t="str">
        <f t="shared" si="6"/>
        <v/>
      </c>
      <c r="M26" s="116" t="str">
        <f t="shared" si="6"/>
        <v/>
      </c>
      <c r="N26" s="117" t="str">
        <f t="shared" si="6"/>
        <v/>
      </c>
      <c r="O26" s="180"/>
      <c r="P26" s="38"/>
      <c r="Q26" s="141"/>
    </row>
    <row r="27" spans="2:17" ht="63.65" customHeight="1" thickBot="1">
      <c r="B27" s="170"/>
      <c r="C27" s="177"/>
      <c r="D27" s="44" t="s">
        <v>272</v>
      </c>
      <c r="E27" s="105" t="str">
        <f>IFERROR(IF((E16/E11)&gt;0,(E16/E11),""),"")</f>
        <v/>
      </c>
      <c r="F27" s="106" t="str">
        <f>IFERROR(IF((F16/E11)&gt;0,(F16/E11),""),"")</f>
        <v/>
      </c>
      <c r="G27" s="106" t="str">
        <f>IFERROR(IF((G16/G11)&gt;0,(G16/G11),""),"")</f>
        <v/>
      </c>
      <c r="H27" s="106" t="str">
        <f>IFERROR(IF((H16/G11)&gt;0,(H16/G11),""),"")</f>
        <v/>
      </c>
      <c r="I27" s="106" t="str">
        <f>IFERROR(IF((I16/I11)&gt;0,(I16/I11),""),"")</f>
        <v/>
      </c>
      <c r="J27" s="107" t="str">
        <f>IFERROR(IF((J16/I11)&gt;0,(J16/I11),""),"")</f>
        <v/>
      </c>
      <c r="K27" s="107" t="str">
        <f>IFERROR(IF((K16/K11)&gt;0,(K16/K11),""),"")</f>
        <v/>
      </c>
      <c r="L27" s="105" t="str">
        <f>IFERROR(IF((L16/L11)&gt;0,(L16/L11),""),"")</f>
        <v/>
      </c>
      <c r="M27" s="106" t="str">
        <f>IFERROR(IF((M16/M11)&gt;0,(M16/M11),""),"")</f>
        <v/>
      </c>
      <c r="N27" s="108" t="str">
        <f>IFERROR(IF((N16/N11)&gt;0,(N16/N11),""),"")</f>
        <v/>
      </c>
      <c r="O27" s="181"/>
      <c r="P27" s="39"/>
      <c r="Q27" s="142"/>
    </row>
    <row r="28" spans="2:17" ht="21.75" customHeight="1">
      <c r="B28" s="17"/>
      <c r="C28" s="18"/>
      <c r="D28" s="18"/>
      <c r="E28" s="18"/>
      <c r="F28" s="18"/>
      <c r="G28" s="18"/>
      <c r="H28" s="18"/>
      <c r="I28" s="18"/>
      <c r="J28" s="18"/>
      <c r="K28" s="18"/>
      <c r="L28" s="18"/>
      <c r="M28" s="18"/>
      <c r="N28" s="18"/>
      <c r="O28" s="18"/>
      <c r="P28" s="18"/>
      <c r="Q28" s="19"/>
    </row>
    <row r="29" spans="2:17" ht="21.75" customHeight="1" thickBot="1">
      <c r="B29" s="17"/>
      <c r="C29" s="18"/>
      <c r="D29" s="18"/>
      <c r="E29" s="18"/>
      <c r="F29" s="18"/>
      <c r="G29" s="18"/>
      <c r="H29" s="18"/>
      <c r="I29" s="18"/>
      <c r="J29" s="18"/>
      <c r="K29" s="18"/>
      <c r="L29" s="18"/>
      <c r="M29" s="18"/>
      <c r="N29" s="18"/>
      <c r="O29" s="18"/>
      <c r="P29" s="18"/>
      <c r="Q29" s="19"/>
    </row>
    <row r="30" spans="2:17" ht="45" customHeight="1" thickBot="1">
      <c r="B30" s="168" t="s">
        <v>273</v>
      </c>
      <c r="C30" s="137" t="s">
        <v>274</v>
      </c>
      <c r="D30" s="138"/>
      <c r="E30" s="138"/>
      <c r="F30" s="138"/>
      <c r="G30" s="138"/>
      <c r="H30" s="138"/>
      <c r="I30" s="138"/>
      <c r="J30" s="138"/>
      <c r="K30" s="138"/>
      <c r="L30" s="138"/>
      <c r="M30" s="138"/>
      <c r="N30" s="138"/>
      <c r="O30" s="138"/>
      <c r="P30" s="138"/>
      <c r="Q30" s="139"/>
    </row>
    <row r="31" spans="2:17" ht="58.75" customHeight="1" thickBot="1">
      <c r="B31" s="169"/>
      <c r="C31" s="143" t="s">
        <v>275</v>
      </c>
      <c r="D31" s="144"/>
      <c r="E31" s="144"/>
      <c r="F31" s="144"/>
      <c r="G31" s="144"/>
      <c r="H31" s="144"/>
      <c r="I31" s="144"/>
      <c r="J31" s="144"/>
      <c r="K31" s="145"/>
      <c r="L31" s="135"/>
      <c r="M31" s="135"/>
      <c r="N31" s="135"/>
      <c r="O31" s="135"/>
      <c r="P31" s="135"/>
      <c r="Q31" s="136"/>
    </row>
    <row r="32" spans="2:17" ht="58.75" customHeight="1" thickBot="1">
      <c r="B32" s="169"/>
      <c r="C32" s="143" t="s">
        <v>276</v>
      </c>
      <c r="D32" s="144"/>
      <c r="E32" s="144"/>
      <c r="F32" s="144"/>
      <c r="G32" s="144"/>
      <c r="H32" s="144"/>
      <c r="I32" s="144"/>
      <c r="J32" s="144"/>
      <c r="K32" s="145"/>
      <c r="L32" s="135"/>
      <c r="M32" s="135"/>
      <c r="N32" s="135"/>
      <c r="O32" s="135"/>
      <c r="P32" s="135"/>
      <c r="Q32" s="136"/>
    </row>
    <row r="33" spans="2:17" ht="58.75" customHeight="1" thickBot="1">
      <c r="B33" s="170"/>
      <c r="C33" s="143" t="s">
        <v>277</v>
      </c>
      <c r="D33" s="144"/>
      <c r="E33" s="144"/>
      <c r="F33" s="144"/>
      <c r="G33" s="144"/>
      <c r="H33" s="144"/>
      <c r="I33" s="144"/>
      <c r="J33" s="144"/>
      <c r="K33" s="145"/>
      <c r="L33" s="171"/>
      <c r="M33" s="171"/>
      <c r="N33" s="171"/>
      <c r="O33" s="171"/>
      <c r="P33" s="171"/>
      <c r="Q33" s="172"/>
    </row>
    <row r="34" spans="2:17" s="58" customFormat="1" ht="39.65" customHeight="1">
      <c r="B34" s="55"/>
      <c r="C34" s="59" t="s">
        <v>278</v>
      </c>
      <c r="D34" s="56"/>
      <c r="E34" s="56"/>
      <c r="F34" s="56"/>
      <c r="G34" s="56"/>
      <c r="H34" s="56"/>
      <c r="I34" s="56"/>
      <c r="J34" s="56"/>
      <c r="K34" s="56"/>
      <c r="L34" s="57"/>
      <c r="M34" s="57"/>
      <c r="N34" s="57"/>
      <c r="O34" s="57"/>
      <c r="P34" s="57"/>
      <c r="Q34" s="57"/>
    </row>
    <row r="35" spans="2:17" ht="62.5" customHeight="1">
      <c r="B35" s="164" t="s">
        <v>279</v>
      </c>
      <c r="C35" s="164"/>
      <c r="D35" s="164"/>
      <c r="E35" s="164"/>
      <c r="F35" s="164"/>
      <c r="G35" s="164"/>
      <c r="H35" s="164"/>
      <c r="I35" s="164"/>
      <c r="J35" s="164"/>
      <c r="K35" s="164"/>
      <c r="L35" s="164"/>
      <c r="M35" s="164"/>
      <c r="N35" s="164"/>
      <c r="O35" s="164"/>
      <c r="P35" s="164"/>
      <c r="Q35" s="164"/>
    </row>
    <row r="36" spans="2:17" ht="25.5">
      <c r="B36" s="165" t="s">
        <v>280</v>
      </c>
      <c r="C36" s="165"/>
      <c r="D36" s="165"/>
      <c r="E36" s="165"/>
      <c r="F36" s="165"/>
      <c r="G36" s="165"/>
      <c r="H36" s="165"/>
      <c r="I36" s="165"/>
      <c r="J36" s="165"/>
      <c r="K36" s="165"/>
      <c r="L36" s="165"/>
      <c r="M36" s="165"/>
      <c r="N36" s="165"/>
      <c r="O36" s="165"/>
      <c r="P36" s="165"/>
      <c r="Q36" s="165"/>
    </row>
    <row r="37" spans="2:17">
      <c r="B37" s="48"/>
      <c r="C37" s="48"/>
      <c r="D37" s="48"/>
      <c r="E37" s="48"/>
      <c r="F37" s="48"/>
      <c r="G37" s="48"/>
      <c r="H37" s="48"/>
      <c r="I37" s="48"/>
      <c r="J37" s="48"/>
      <c r="K37" s="48"/>
      <c r="L37" s="48"/>
      <c r="M37" s="48"/>
      <c r="N37" s="48"/>
      <c r="O37" s="48"/>
      <c r="P37" s="48"/>
      <c r="Q37" s="49"/>
    </row>
    <row r="38" spans="2:17">
      <c r="B38" s="7"/>
      <c r="C38" s="7"/>
      <c r="D38" s="7"/>
      <c r="E38" s="7"/>
      <c r="F38" s="7"/>
      <c r="G38" s="7"/>
      <c r="H38" s="7"/>
      <c r="I38" s="7"/>
      <c r="J38" s="7"/>
      <c r="K38" s="7"/>
      <c r="L38" s="7"/>
      <c r="M38" s="7"/>
      <c r="N38" s="7"/>
      <c r="O38" s="7"/>
      <c r="P38" s="7"/>
      <c r="Q38" s="8"/>
    </row>
    <row r="39" spans="2:17">
      <c r="B39" s="7"/>
      <c r="C39" s="7"/>
      <c r="D39" s="7"/>
      <c r="E39" s="7"/>
      <c r="F39" s="7"/>
      <c r="G39" s="7"/>
      <c r="H39" s="7"/>
      <c r="I39" s="7"/>
      <c r="J39" s="7"/>
      <c r="K39" s="7"/>
      <c r="L39" s="7"/>
      <c r="M39" s="7"/>
      <c r="N39" s="7"/>
      <c r="O39" s="7"/>
      <c r="P39" s="7"/>
      <c r="Q39" s="8"/>
    </row>
    <row r="40" spans="2:17">
      <c r="B40" s="7"/>
      <c r="C40" s="7"/>
      <c r="D40" s="7"/>
      <c r="E40" s="7"/>
      <c r="F40" s="7"/>
      <c r="G40" s="7"/>
      <c r="H40" s="7"/>
      <c r="I40" s="7"/>
      <c r="J40" s="7"/>
      <c r="K40" s="7"/>
      <c r="L40" s="7"/>
      <c r="M40" s="7"/>
      <c r="N40" s="7"/>
      <c r="O40" s="7"/>
      <c r="P40" s="7"/>
      <c r="Q40" s="8"/>
    </row>
    <row r="41" spans="2:17">
      <c r="B41" s="7"/>
      <c r="C41" s="7"/>
      <c r="D41" s="7"/>
      <c r="E41" s="7"/>
      <c r="F41" s="7"/>
      <c r="G41" s="7"/>
      <c r="H41" s="7"/>
      <c r="I41" s="7"/>
      <c r="J41" s="7"/>
      <c r="K41" s="7"/>
      <c r="L41" s="7"/>
      <c r="M41" s="7"/>
      <c r="N41" s="7"/>
      <c r="O41" s="7"/>
      <c r="P41" s="7"/>
      <c r="Q41" s="8"/>
    </row>
    <row r="42" spans="2:17">
      <c r="B42" s="7"/>
      <c r="C42" s="7"/>
      <c r="D42" s="7"/>
      <c r="E42" s="7"/>
      <c r="F42" s="7"/>
      <c r="G42" s="7"/>
      <c r="H42" s="7"/>
      <c r="I42" s="7"/>
      <c r="J42" s="7"/>
      <c r="K42" s="7"/>
      <c r="L42" s="7"/>
      <c r="M42" s="7"/>
      <c r="N42" s="7"/>
      <c r="O42" s="7"/>
      <c r="P42" s="7"/>
      <c r="Q42" s="8"/>
    </row>
    <row r="43" spans="2:17">
      <c r="B43" s="7"/>
      <c r="C43" s="163"/>
      <c r="D43" s="163"/>
      <c r="E43" s="7"/>
      <c r="F43" s="7"/>
      <c r="G43" s="7"/>
      <c r="H43" s="7"/>
      <c r="I43" s="7"/>
      <c r="J43" s="7"/>
      <c r="K43" s="7"/>
      <c r="L43" s="7"/>
      <c r="M43" s="7"/>
      <c r="N43" s="7"/>
      <c r="O43" s="7"/>
      <c r="P43" s="7"/>
      <c r="Q43" s="8"/>
    </row>
    <row r="44" spans="2:17">
      <c r="B44" s="7"/>
      <c r="C44" s="7"/>
      <c r="D44" s="7"/>
      <c r="E44" s="7"/>
      <c r="F44" s="7"/>
      <c r="G44" s="7"/>
      <c r="H44" s="7"/>
      <c r="I44" s="7"/>
      <c r="J44" s="7"/>
      <c r="K44" s="7"/>
      <c r="L44" s="7"/>
      <c r="M44" s="7"/>
      <c r="N44" s="7"/>
      <c r="O44" s="7"/>
      <c r="P44" s="7"/>
      <c r="Q44" s="8"/>
    </row>
    <row r="45" spans="2:17">
      <c r="B45" s="7"/>
      <c r="C45" s="7"/>
      <c r="D45" s="7"/>
      <c r="E45" s="7"/>
      <c r="F45" s="7"/>
      <c r="G45" s="7"/>
      <c r="H45" s="7"/>
      <c r="I45" s="7"/>
      <c r="J45" s="7"/>
      <c r="K45" s="7"/>
      <c r="L45" s="7"/>
      <c r="M45" s="7"/>
      <c r="N45" s="7"/>
      <c r="O45" s="7"/>
      <c r="P45" s="7"/>
      <c r="Q45" s="8"/>
    </row>
    <row r="46" spans="2:17">
      <c r="B46" s="7"/>
      <c r="C46" s="7"/>
      <c r="D46" s="7"/>
      <c r="E46" s="7"/>
      <c r="F46" s="7"/>
      <c r="G46" s="7"/>
      <c r="H46" s="7"/>
      <c r="I46" s="7"/>
      <c r="J46" s="7"/>
      <c r="K46" s="7"/>
      <c r="L46" s="7"/>
      <c r="M46" s="7"/>
      <c r="N46" s="7"/>
      <c r="O46" s="7"/>
      <c r="P46" s="7"/>
      <c r="Q46" s="8"/>
    </row>
    <row r="47" spans="2:17">
      <c r="B47" s="7"/>
      <c r="C47" s="7"/>
      <c r="D47" s="7"/>
      <c r="E47" s="7"/>
      <c r="F47" s="7"/>
      <c r="G47" s="7"/>
      <c r="H47" s="7"/>
      <c r="I47" s="7"/>
      <c r="J47" s="7"/>
      <c r="K47" s="7"/>
      <c r="L47" s="7"/>
      <c r="M47" s="7"/>
      <c r="N47" s="7"/>
      <c r="O47" s="7"/>
      <c r="P47" s="7"/>
      <c r="Q47" s="8"/>
    </row>
    <row r="48" spans="2:17">
      <c r="B48" s="7"/>
      <c r="C48" s="7"/>
      <c r="D48" s="7"/>
      <c r="E48" s="7"/>
      <c r="F48" s="7"/>
      <c r="G48" s="7"/>
      <c r="H48" s="7"/>
      <c r="I48" s="7"/>
      <c r="J48" s="7"/>
      <c r="K48" s="7"/>
      <c r="L48" s="7"/>
      <c r="M48" s="7"/>
      <c r="N48" s="7"/>
      <c r="O48" s="7"/>
      <c r="P48" s="7"/>
      <c r="Q48" s="8"/>
    </row>
    <row r="49" spans="2:17">
      <c r="B49" s="7"/>
      <c r="C49" s="7"/>
      <c r="D49" s="7"/>
      <c r="E49" s="7"/>
      <c r="F49" s="7"/>
      <c r="G49" s="7"/>
      <c r="H49" s="7"/>
      <c r="I49" s="7"/>
      <c r="J49" s="7"/>
      <c r="K49" s="7"/>
      <c r="L49" s="7"/>
      <c r="M49" s="7"/>
      <c r="N49" s="7"/>
      <c r="O49" s="7"/>
      <c r="P49" s="7"/>
      <c r="Q49" s="8"/>
    </row>
    <row r="50" spans="2:17">
      <c r="B50" s="7"/>
      <c r="C50" s="7"/>
      <c r="D50" s="7"/>
      <c r="E50" s="7"/>
      <c r="F50" s="7"/>
      <c r="G50" s="7"/>
      <c r="H50" s="7"/>
      <c r="I50" s="7"/>
      <c r="J50" s="7"/>
      <c r="K50" s="7"/>
      <c r="L50" s="7"/>
      <c r="M50" s="7"/>
      <c r="N50" s="7"/>
      <c r="O50" s="7"/>
      <c r="P50" s="7"/>
      <c r="Q50" s="8"/>
    </row>
    <row r="51" spans="2:17">
      <c r="B51" s="7"/>
      <c r="C51" s="7"/>
      <c r="D51" s="7"/>
      <c r="E51" s="7"/>
      <c r="F51" s="7"/>
      <c r="G51" s="7"/>
      <c r="H51" s="7"/>
      <c r="I51" s="7"/>
      <c r="J51" s="7"/>
      <c r="K51" s="7"/>
      <c r="L51" s="7"/>
      <c r="M51" s="7"/>
      <c r="N51" s="7"/>
      <c r="O51" s="7"/>
      <c r="P51" s="7"/>
      <c r="Q51" s="9"/>
    </row>
    <row r="52" spans="2:17">
      <c r="B52" s="7"/>
      <c r="C52" s="7"/>
      <c r="D52" s="7"/>
      <c r="E52" s="7"/>
      <c r="F52" s="7"/>
      <c r="G52" s="7"/>
      <c r="H52" s="7"/>
      <c r="I52" s="7"/>
      <c r="J52" s="7"/>
      <c r="K52" s="7"/>
      <c r="L52" s="7"/>
      <c r="M52" s="7"/>
      <c r="N52" s="7"/>
      <c r="O52" s="7"/>
      <c r="P52" s="7"/>
      <c r="Q52" s="8"/>
    </row>
    <row r="53" spans="2:17">
      <c r="B53" s="7"/>
      <c r="C53" s="7"/>
      <c r="D53" s="7"/>
      <c r="E53" s="7"/>
      <c r="F53" s="7"/>
      <c r="G53" s="7"/>
      <c r="H53" s="7"/>
      <c r="I53" s="7"/>
      <c r="J53" s="7"/>
      <c r="K53" s="7"/>
      <c r="L53" s="7"/>
      <c r="M53" s="7"/>
      <c r="N53" s="7"/>
      <c r="O53" s="7"/>
      <c r="P53" s="7"/>
      <c r="Q53" s="8"/>
    </row>
    <row r="54" spans="2:17">
      <c r="B54" s="7"/>
      <c r="C54" s="7"/>
      <c r="D54" s="7"/>
      <c r="E54" s="7"/>
      <c r="F54" s="7"/>
      <c r="G54" s="7"/>
      <c r="H54" s="7"/>
      <c r="I54" s="7"/>
      <c r="J54" s="7"/>
      <c r="K54" s="7"/>
      <c r="L54" s="7"/>
      <c r="M54" s="7"/>
      <c r="N54" s="7"/>
      <c r="O54" s="7"/>
      <c r="P54" s="7"/>
      <c r="Q54" s="8"/>
    </row>
    <row r="55" spans="2:17">
      <c r="B55" s="7"/>
      <c r="C55" s="7"/>
      <c r="D55" s="7"/>
      <c r="E55" s="7"/>
      <c r="F55" s="7"/>
      <c r="G55" s="7"/>
      <c r="H55" s="7"/>
      <c r="I55" s="7"/>
      <c r="J55" s="7"/>
      <c r="K55" s="7"/>
      <c r="L55" s="7"/>
      <c r="M55" s="7"/>
      <c r="N55" s="7"/>
      <c r="O55" s="7"/>
      <c r="P55" s="7"/>
      <c r="Q55" s="8"/>
    </row>
    <row r="56" spans="2:17">
      <c r="B56" s="7"/>
      <c r="C56" s="7"/>
      <c r="D56" s="7"/>
      <c r="E56" s="7"/>
      <c r="F56" s="7"/>
      <c r="G56" s="7"/>
      <c r="H56" s="7"/>
      <c r="I56" s="7"/>
      <c r="J56" s="7"/>
      <c r="K56" s="7"/>
      <c r="L56" s="7"/>
      <c r="M56" s="7"/>
      <c r="N56" s="7"/>
      <c r="O56" s="7"/>
      <c r="P56" s="7"/>
      <c r="Q56" s="8"/>
    </row>
    <row r="57" spans="2:17">
      <c r="B57" s="6"/>
      <c r="C57" s="6"/>
      <c r="D57" s="6"/>
      <c r="E57" s="6"/>
      <c r="F57" s="6"/>
      <c r="G57" s="6"/>
      <c r="H57" s="6"/>
      <c r="I57" s="6"/>
      <c r="J57" s="6"/>
      <c r="K57" s="6"/>
      <c r="L57" s="6"/>
      <c r="M57" s="6"/>
      <c r="N57" s="6"/>
      <c r="O57" s="6"/>
      <c r="P57" s="6"/>
      <c r="Q57" s="10"/>
    </row>
  </sheetData>
  <sheetProtection selectLockedCells="1" selectUnlockedCells="1"/>
  <mergeCells count="51">
    <mergeCell ref="B16:B20"/>
    <mergeCell ref="C17:D17"/>
    <mergeCell ref="C18:D18"/>
    <mergeCell ref="D2:F2"/>
    <mergeCell ref="D3:F3"/>
    <mergeCell ref="D4:F4"/>
    <mergeCell ref="P6:P9"/>
    <mergeCell ref="B8:C8"/>
    <mergeCell ref="N8:N9"/>
    <mergeCell ref="O6:O9"/>
    <mergeCell ref="B7:C7"/>
    <mergeCell ref="E6:K7"/>
    <mergeCell ref="L6:N7"/>
    <mergeCell ref="B9:C9"/>
    <mergeCell ref="I8:J8"/>
    <mergeCell ref="L8:L9"/>
    <mergeCell ref="M8:M9"/>
    <mergeCell ref="E8:F8"/>
    <mergeCell ref="G8:H8"/>
    <mergeCell ref="C43:D43"/>
    <mergeCell ref="B35:Q35"/>
    <mergeCell ref="B36:Q36"/>
    <mergeCell ref="E11:F11"/>
    <mergeCell ref="G11:H11"/>
    <mergeCell ref="I11:J11"/>
    <mergeCell ref="C14:D14"/>
    <mergeCell ref="C33:K33"/>
    <mergeCell ref="B11:B15"/>
    <mergeCell ref="B30:B33"/>
    <mergeCell ref="L33:Q33"/>
    <mergeCell ref="B23:B27"/>
    <mergeCell ref="C23:C24"/>
    <mergeCell ref="C25:C27"/>
    <mergeCell ref="O23:O27"/>
    <mergeCell ref="L31:Q31"/>
    <mergeCell ref="H2:Q4"/>
    <mergeCell ref="L32:Q32"/>
    <mergeCell ref="C30:Q30"/>
    <mergeCell ref="Q23:Q27"/>
    <mergeCell ref="C31:K31"/>
    <mergeCell ref="C32:K32"/>
    <mergeCell ref="C21:D21"/>
    <mergeCell ref="C19:D19"/>
    <mergeCell ref="C20:D20"/>
    <mergeCell ref="C11:D11"/>
    <mergeCell ref="C12:D12"/>
    <mergeCell ref="C13:D13"/>
    <mergeCell ref="C15:D15"/>
    <mergeCell ref="C16:D16"/>
    <mergeCell ref="Q6:Q9"/>
    <mergeCell ref="B6:C6"/>
  </mergeCells>
  <dataValidations count="1">
    <dataValidation type="whole" allowBlank="1" showInputMessage="1" showErrorMessage="1" sqref="D7" xr:uid="{00000000-0002-0000-0000-000000000000}">
      <formula1>2018</formula1>
      <formula2>2025</formula2>
    </dataValidation>
  </dataValidations>
  <pageMargins left="0.7" right="0.59718749999999998" top="0.74545454545454548" bottom="0.75" header="0.44479166666666664" footer="0.3"/>
  <pageSetup scale="17" fitToHeight="0" orientation="portrait" r:id="rId1"/>
  <headerFooter>
    <oddHeader>&amp;C&amp;"bebas neue,Bold"&amp;48&amp;K43D596GPE Funding Model Requirements- MATRIX on Domestic Financing</oddHeader>
    <oddFooter>&amp;C&amp;"Georgia,Bold"&amp;20&amp;KFFC000Version 4 - Updated May 2019</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'TO HIDE dropdown lists'!$B$2:$B$180</xm:f>
          </x14:formula1>
          <xm:sqref>D8</xm:sqref>
        </x14:dataValidation>
        <x14:dataValidation type="list" allowBlank="1" showInputMessage="1" showErrorMessage="1" xr:uid="{00000000-0002-0000-0000-000002000000}">
          <x14:formula1>
            <xm:f>'TO HIDE dropdown lists'!$E$2:$E$8</xm:f>
          </x14:formula1>
          <xm:sqref>D9</xm:sqref>
        </x14:dataValidation>
        <x14:dataValidation type="list" allowBlank="1" showInputMessage="1" showErrorMessage="1" xr:uid="{00000000-0002-0000-0000-000003000000}">
          <x14:formula1>
            <xm:f>'TO HIDE dropdown lists'!$N$2:$N$141</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227"/>
  <sheetViews>
    <sheetView topLeftCell="K18" zoomScale="120" zoomScaleNormal="120" workbookViewId="0">
      <selection activeCell="N28" sqref="N28"/>
    </sheetView>
  </sheetViews>
  <sheetFormatPr defaultRowHeight="21.5"/>
  <cols>
    <col min="2" max="2" width="32" customWidth="1"/>
    <col min="4" max="4" width="24.2109375" customWidth="1"/>
    <col min="5" max="5" width="28.35546875" customWidth="1"/>
    <col min="14" max="14" width="25.78515625" customWidth="1"/>
  </cols>
  <sheetData>
    <row r="1" spans="2:14">
      <c r="B1" t="s">
        <v>3</v>
      </c>
      <c r="E1" t="s">
        <v>1</v>
      </c>
      <c r="H1" t="s">
        <v>4</v>
      </c>
    </row>
    <row r="2" spans="2:14">
      <c r="B2" t="s">
        <v>381</v>
      </c>
      <c r="E2" t="s">
        <v>382</v>
      </c>
      <c r="H2" t="s">
        <v>5</v>
      </c>
      <c r="N2" t="s">
        <v>380</v>
      </c>
    </row>
    <row r="3" spans="2:14">
      <c r="B3" t="s">
        <v>6</v>
      </c>
      <c r="E3" t="s">
        <v>383</v>
      </c>
      <c r="H3" t="s">
        <v>7</v>
      </c>
      <c r="N3" s="3" t="s">
        <v>8</v>
      </c>
    </row>
    <row r="4" spans="2:14">
      <c r="B4" t="s">
        <v>9</v>
      </c>
      <c r="E4" t="s">
        <v>384</v>
      </c>
      <c r="H4" t="s">
        <v>10</v>
      </c>
      <c r="N4" s="3" t="s">
        <v>290</v>
      </c>
    </row>
    <row r="5" spans="2:14">
      <c r="B5" t="s">
        <v>11</v>
      </c>
      <c r="E5" t="s">
        <v>385</v>
      </c>
      <c r="H5" t="s">
        <v>12</v>
      </c>
      <c r="N5" s="3" t="s">
        <v>291</v>
      </c>
    </row>
    <row r="6" spans="2:14">
      <c r="B6" t="s">
        <v>13</v>
      </c>
      <c r="E6" t="s">
        <v>386</v>
      </c>
      <c r="H6" t="s">
        <v>14</v>
      </c>
      <c r="N6" s="3" t="s">
        <v>292</v>
      </c>
    </row>
    <row r="7" spans="2:14">
      <c r="B7" t="s">
        <v>15</v>
      </c>
      <c r="E7" t="s">
        <v>387</v>
      </c>
      <c r="H7" t="s">
        <v>16</v>
      </c>
      <c r="N7" s="3" t="s">
        <v>17</v>
      </c>
    </row>
    <row r="8" spans="2:14">
      <c r="B8" t="s">
        <v>18</v>
      </c>
      <c r="E8" t="s">
        <v>388</v>
      </c>
      <c r="H8" t="s">
        <v>19</v>
      </c>
      <c r="N8" s="3" t="s">
        <v>289</v>
      </c>
    </row>
    <row r="9" spans="2:14">
      <c r="B9" t="s">
        <v>20</v>
      </c>
      <c r="H9" t="s">
        <v>21</v>
      </c>
      <c r="N9" s="3" t="s">
        <v>293</v>
      </c>
    </row>
    <row r="10" spans="2:14">
      <c r="B10" t="s">
        <v>22</v>
      </c>
      <c r="H10" t="s">
        <v>23</v>
      </c>
      <c r="N10" s="3" t="s">
        <v>294</v>
      </c>
    </row>
    <row r="11" spans="2:14">
      <c r="B11" t="s">
        <v>24</v>
      </c>
      <c r="H11" t="s">
        <v>25</v>
      </c>
      <c r="N11" s="3" t="s">
        <v>26</v>
      </c>
    </row>
    <row r="12" spans="2:14">
      <c r="B12" t="s">
        <v>27</v>
      </c>
      <c r="H12" t="s">
        <v>28</v>
      </c>
      <c r="N12" s="3" t="s">
        <v>295</v>
      </c>
    </row>
    <row r="13" spans="2:14">
      <c r="B13" t="s">
        <v>29</v>
      </c>
      <c r="H13" t="s">
        <v>30</v>
      </c>
      <c r="N13" s="3" t="s">
        <v>296</v>
      </c>
    </row>
    <row r="14" spans="2:14">
      <c r="B14" t="s">
        <v>31</v>
      </c>
      <c r="H14" t="s">
        <v>32</v>
      </c>
      <c r="N14" s="3" t="s">
        <v>297</v>
      </c>
    </row>
    <row r="15" spans="2:14">
      <c r="B15" t="s">
        <v>33</v>
      </c>
      <c r="H15" t="s">
        <v>34</v>
      </c>
      <c r="N15" s="3" t="s">
        <v>298</v>
      </c>
    </row>
    <row r="16" spans="2:14">
      <c r="B16" t="s">
        <v>35</v>
      </c>
      <c r="N16" s="3" t="s">
        <v>299</v>
      </c>
    </row>
    <row r="17" spans="2:14">
      <c r="B17" t="s">
        <v>36</v>
      </c>
      <c r="N17" s="3" t="s">
        <v>300</v>
      </c>
    </row>
    <row r="18" spans="2:14">
      <c r="B18" t="s">
        <v>37</v>
      </c>
      <c r="N18" s="3" t="s">
        <v>38</v>
      </c>
    </row>
    <row r="19" spans="2:14">
      <c r="B19" t="s">
        <v>39</v>
      </c>
      <c r="N19" s="3" t="s">
        <v>301</v>
      </c>
    </row>
    <row r="20" spans="2:14">
      <c r="B20" t="s">
        <v>40</v>
      </c>
      <c r="N20" s="3" t="s">
        <v>302</v>
      </c>
    </row>
    <row r="21" spans="2:14">
      <c r="B21" t="s">
        <v>41</v>
      </c>
      <c r="N21" s="3" t="s">
        <v>42</v>
      </c>
    </row>
    <row r="22" spans="2:14">
      <c r="B22" t="s">
        <v>43</v>
      </c>
      <c r="N22" s="3" t="s">
        <v>44</v>
      </c>
    </row>
    <row r="23" spans="2:14">
      <c r="B23" t="s">
        <v>45</v>
      </c>
      <c r="N23" s="3" t="s">
        <v>46</v>
      </c>
    </row>
    <row r="24" spans="2:14">
      <c r="B24" t="s">
        <v>47</v>
      </c>
      <c r="N24" s="3" t="s">
        <v>303</v>
      </c>
    </row>
    <row r="25" spans="2:14">
      <c r="B25" t="s">
        <v>48</v>
      </c>
      <c r="N25" s="3" t="s">
        <v>304</v>
      </c>
    </row>
    <row r="26" spans="2:14">
      <c r="B26" t="s">
        <v>49</v>
      </c>
      <c r="N26" s="3" t="s">
        <v>305</v>
      </c>
    </row>
    <row r="27" spans="2:14">
      <c r="B27" t="s">
        <v>50</v>
      </c>
      <c r="N27" s="3" t="s">
        <v>306</v>
      </c>
    </row>
    <row r="28" spans="2:14">
      <c r="B28" t="s">
        <v>51</v>
      </c>
      <c r="N28" s="3" t="s">
        <v>307</v>
      </c>
    </row>
    <row r="29" spans="2:14">
      <c r="B29" t="s">
        <v>52</v>
      </c>
      <c r="N29" s="3" t="s">
        <v>308</v>
      </c>
    </row>
    <row r="30" spans="2:14">
      <c r="B30" t="s">
        <v>53</v>
      </c>
      <c r="N30" s="3" t="s">
        <v>309</v>
      </c>
    </row>
    <row r="31" spans="2:14">
      <c r="B31" t="s">
        <v>54</v>
      </c>
      <c r="N31" s="3" t="s">
        <v>310</v>
      </c>
    </row>
    <row r="32" spans="2:14">
      <c r="B32" t="s">
        <v>55</v>
      </c>
      <c r="N32" s="3" t="s">
        <v>311</v>
      </c>
    </row>
    <row r="33" spans="2:14">
      <c r="B33" t="s">
        <v>56</v>
      </c>
      <c r="N33" s="3" t="s">
        <v>312</v>
      </c>
    </row>
    <row r="34" spans="2:14">
      <c r="B34" t="s">
        <v>58</v>
      </c>
      <c r="N34" s="3" t="s">
        <v>57</v>
      </c>
    </row>
    <row r="35" spans="2:14">
      <c r="B35" t="s">
        <v>60</v>
      </c>
      <c r="N35" s="3" t="s">
        <v>59</v>
      </c>
    </row>
    <row r="36" spans="2:14">
      <c r="B36" t="s">
        <v>62</v>
      </c>
      <c r="N36" s="3" t="s">
        <v>61</v>
      </c>
    </row>
    <row r="37" spans="2:14">
      <c r="B37" t="s">
        <v>64</v>
      </c>
      <c r="N37" s="3" t="s">
        <v>63</v>
      </c>
    </row>
    <row r="38" spans="2:14">
      <c r="B38" t="s">
        <v>65</v>
      </c>
      <c r="N38" s="3" t="s">
        <v>313</v>
      </c>
    </row>
    <row r="39" spans="2:14">
      <c r="B39" t="s">
        <v>66</v>
      </c>
      <c r="N39" s="3" t="s">
        <v>314</v>
      </c>
    </row>
    <row r="40" spans="2:14">
      <c r="B40" t="s">
        <v>67</v>
      </c>
      <c r="N40" s="3" t="s">
        <v>315</v>
      </c>
    </row>
    <row r="41" spans="2:14">
      <c r="B41" t="s">
        <v>68</v>
      </c>
      <c r="N41" s="3" t="s">
        <v>69</v>
      </c>
    </row>
    <row r="42" spans="2:14">
      <c r="B42" t="s">
        <v>70</v>
      </c>
      <c r="N42" s="3" t="s">
        <v>316</v>
      </c>
    </row>
    <row r="43" spans="2:14">
      <c r="B43" t="s">
        <v>71</v>
      </c>
      <c r="N43" s="3" t="s">
        <v>317</v>
      </c>
    </row>
    <row r="44" spans="2:14">
      <c r="B44" t="s">
        <v>72</v>
      </c>
      <c r="N44" s="3" t="s">
        <v>318</v>
      </c>
    </row>
    <row r="45" spans="2:14">
      <c r="B45" t="s">
        <v>73</v>
      </c>
      <c r="N45" s="3" t="s">
        <v>75</v>
      </c>
    </row>
    <row r="46" spans="2:14">
      <c r="B46" t="s">
        <v>74</v>
      </c>
      <c r="N46" s="3" t="s">
        <v>319</v>
      </c>
    </row>
    <row r="47" spans="2:14">
      <c r="B47" t="s">
        <v>76</v>
      </c>
      <c r="N47" s="3" t="s">
        <v>320</v>
      </c>
    </row>
    <row r="48" spans="2:14">
      <c r="B48" t="s">
        <v>77</v>
      </c>
      <c r="N48" s="3" t="s">
        <v>79</v>
      </c>
    </row>
    <row r="49" spans="2:14">
      <c r="B49" t="s">
        <v>78</v>
      </c>
      <c r="N49" s="3" t="s">
        <v>321</v>
      </c>
    </row>
    <row r="50" spans="2:14">
      <c r="B50" t="s">
        <v>80</v>
      </c>
      <c r="N50" s="3" t="s">
        <v>82</v>
      </c>
    </row>
    <row r="51" spans="2:14">
      <c r="B51" t="s">
        <v>81</v>
      </c>
      <c r="N51" s="3" t="s">
        <v>322</v>
      </c>
    </row>
    <row r="52" spans="2:14">
      <c r="B52" t="s">
        <v>83</v>
      </c>
      <c r="N52" s="3" t="s">
        <v>323</v>
      </c>
    </row>
    <row r="53" spans="2:14">
      <c r="B53" t="s">
        <v>84</v>
      </c>
      <c r="N53" s="3" t="s">
        <v>324</v>
      </c>
    </row>
    <row r="54" spans="2:14">
      <c r="B54" t="s">
        <v>85</v>
      </c>
      <c r="N54" s="3" t="s">
        <v>86</v>
      </c>
    </row>
    <row r="55" spans="2:14">
      <c r="B55" t="s">
        <v>87</v>
      </c>
      <c r="N55" s="3" t="s">
        <v>325</v>
      </c>
    </row>
    <row r="56" spans="2:14">
      <c r="B56" t="s">
        <v>88</v>
      </c>
      <c r="N56" s="3" t="s">
        <v>89</v>
      </c>
    </row>
    <row r="57" spans="2:14">
      <c r="B57" t="s">
        <v>90</v>
      </c>
      <c r="N57" s="3" t="s">
        <v>326</v>
      </c>
    </row>
    <row r="58" spans="2:14">
      <c r="B58" t="s">
        <v>91</v>
      </c>
      <c r="N58" s="3" t="s">
        <v>327</v>
      </c>
    </row>
    <row r="59" spans="2:14">
      <c r="B59" t="s">
        <v>92</v>
      </c>
      <c r="N59" s="3" t="s">
        <v>328</v>
      </c>
    </row>
    <row r="60" spans="2:14">
      <c r="B60" t="s">
        <v>93</v>
      </c>
      <c r="N60" s="3" t="s">
        <v>329</v>
      </c>
    </row>
    <row r="61" spans="2:14">
      <c r="B61" t="s">
        <v>94</v>
      </c>
      <c r="N61" s="3" t="s">
        <v>330</v>
      </c>
    </row>
    <row r="62" spans="2:14">
      <c r="B62" t="s">
        <v>95</v>
      </c>
      <c r="N62" s="3" t="s">
        <v>331</v>
      </c>
    </row>
    <row r="63" spans="2:14">
      <c r="B63" t="s">
        <v>96</v>
      </c>
      <c r="N63" s="3" t="s">
        <v>332</v>
      </c>
    </row>
    <row r="64" spans="2:14">
      <c r="B64" t="s">
        <v>98</v>
      </c>
      <c r="N64" s="3" t="s">
        <v>333</v>
      </c>
    </row>
    <row r="65" spans="2:14">
      <c r="B65" t="s">
        <v>100</v>
      </c>
      <c r="N65" s="3" t="s">
        <v>97</v>
      </c>
    </row>
    <row r="66" spans="2:14">
      <c r="B66" t="s">
        <v>102</v>
      </c>
      <c r="N66" s="3" t="s">
        <v>99</v>
      </c>
    </row>
    <row r="67" spans="2:14">
      <c r="B67" t="s">
        <v>103</v>
      </c>
      <c r="N67" s="3" t="s">
        <v>101</v>
      </c>
    </row>
    <row r="68" spans="2:14">
      <c r="B68" t="s">
        <v>105</v>
      </c>
      <c r="N68" s="3" t="s">
        <v>104</v>
      </c>
    </row>
    <row r="69" spans="2:14">
      <c r="B69" t="s">
        <v>106</v>
      </c>
      <c r="N69" s="3" t="s">
        <v>334</v>
      </c>
    </row>
    <row r="70" spans="2:14">
      <c r="B70" t="s">
        <v>107</v>
      </c>
      <c r="N70" s="3" t="s">
        <v>109</v>
      </c>
    </row>
    <row r="71" spans="2:14">
      <c r="B71" t="s">
        <v>108</v>
      </c>
      <c r="N71" s="3" t="s">
        <v>335</v>
      </c>
    </row>
    <row r="72" spans="2:14">
      <c r="B72" t="s">
        <v>110</v>
      </c>
      <c r="N72" s="3" t="s">
        <v>336</v>
      </c>
    </row>
    <row r="73" spans="2:14">
      <c r="B73" t="s">
        <v>111</v>
      </c>
      <c r="N73" s="3" t="s">
        <v>337</v>
      </c>
    </row>
    <row r="74" spans="2:14">
      <c r="B74" t="s">
        <v>112</v>
      </c>
      <c r="N74" s="3" t="s">
        <v>338</v>
      </c>
    </row>
    <row r="75" spans="2:14">
      <c r="B75" t="s">
        <v>113</v>
      </c>
      <c r="N75" s="3" t="s">
        <v>114</v>
      </c>
    </row>
    <row r="76" spans="2:14">
      <c r="B76" t="s">
        <v>115</v>
      </c>
      <c r="N76" s="3" t="s">
        <v>339</v>
      </c>
    </row>
    <row r="77" spans="2:14">
      <c r="B77" t="s">
        <v>117</v>
      </c>
      <c r="N77" s="3" t="s">
        <v>116</v>
      </c>
    </row>
    <row r="78" spans="2:14">
      <c r="B78" t="s">
        <v>118</v>
      </c>
      <c r="N78" s="3" t="s">
        <v>119</v>
      </c>
    </row>
    <row r="79" spans="2:14">
      <c r="B79" t="s">
        <v>120</v>
      </c>
      <c r="N79" s="3" t="s">
        <v>121</v>
      </c>
    </row>
    <row r="80" spans="2:14">
      <c r="B80" t="s">
        <v>122</v>
      </c>
      <c r="N80" s="3" t="s">
        <v>340</v>
      </c>
    </row>
    <row r="81" spans="2:14">
      <c r="B81" t="s">
        <v>123</v>
      </c>
      <c r="N81" s="3" t="s">
        <v>341</v>
      </c>
    </row>
    <row r="82" spans="2:14">
      <c r="B82" t="s">
        <v>124</v>
      </c>
      <c r="N82" s="3" t="s">
        <v>342</v>
      </c>
    </row>
    <row r="83" spans="2:14">
      <c r="B83" t="s">
        <v>125</v>
      </c>
      <c r="N83" s="3" t="s">
        <v>343</v>
      </c>
    </row>
    <row r="84" spans="2:14">
      <c r="B84" t="s">
        <v>126</v>
      </c>
      <c r="N84" s="3" t="s">
        <v>344</v>
      </c>
    </row>
    <row r="85" spans="2:14">
      <c r="B85" t="s">
        <v>127</v>
      </c>
      <c r="N85" s="3" t="s">
        <v>128</v>
      </c>
    </row>
    <row r="86" spans="2:14">
      <c r="B86" t="s">
        <v>129</v>
      </c>
      <c r="N86" s="3" t="s">
        <v>345</v>
      </c>
    </row>
    <row r="87" spans="2:14">
      <c r="B87" t="s">
        <v>130</v>
      </c>
      <c r="N87" s="3" t="s">
        <v>346</v>
      </c>
    </row>
    <row r="88" spans="2:14">
      <c r="B88" t="s">
        <v>131</v>
      </c>
      <c r="N88" s="3" t="s">
        <v>133</v>
      </c>
    </row>
    <row r="89" spans="2:14">
      <c r="B89" t="s">
        <v>132</v>
      </c>
      <c r="N89" s="3" t="s">
        <v>135</v>
      </c>
    </row>
    <row r="90" spans="2:14">
      <c r="B90" t="s">
        <v>134</v>
      </c>
      <c r="N90" s="3" t="s">
        <v>347</v>
      </c>
    </row>
    <row r="91" spans="2:14">
      <c r="B91" t="s">
        <v>136</v>
      </c>
      <c r="N91" s="3" t="s">
        <v>348</v>
      </c>
    </row>
    <row r="92" spans="2:14">
      <c r="B92" t="s">
        <v>137</v>
      </c>
      <c r="N92" s="3" t="s">
        <v>139</v>
      </c>
    </row>
    <row r="93" spans="2:14">
      <c r="B93" t="s">
        <v>138</v>
      </c>
      <c r="N93" s="3" t="s">
        <v>141</v>
      </c>
    </row>
    <row r="94" spans="2:14">
      <c r="B94" t="s">
        <v>140</v>
      </c>
      <c r="N94" s="3" t="s">
        <v>349</v>
      </c>
    </row>
    <row r="95" spans="2:14">
      <c r="B95" t="s">
        <v>142</v>
      </c>
      <c r="N95" s="3" t="s">
        <v>350</v>
      </c>
    </row>
    <row r="96" spans="2:14">
      <c r="B96" t="s">
        <v>143</v>
      </c>
      <c r="N96" s="3" t="s">
        <v>351</v>
      </c>
    </row>
    <row r="97" spans="2:14">
      <c r="B97" t="s">
        <v>145</v>
      </c>
      <c r="N97" s="3" t="s">
        <v>144</v>
      </c>
    </row>
    <row r="98" spans="2:14">
      <c r="B98" t="s">
        <v>146</v>
      </c>
      <c r="N98" s="3" t="s">
        <v>352</v>
      </c>
    </row>
    <row r="99" spans="2:14">
      <c r="B99" t="s">
        <v>148</v>
      </c>
      <c r="N99" s="3" t="s">
        <v>147</v>
      </c>
    </row>
    <row r="100" spans="2:14">
      <c r="B100" t="s">
        <v>149</v>
      </c>
      <c r="N100" s="3" t="s">
        <v>353</v>
      </c>
    </row>
    <row r="101" spans="2:14">
      <c r="B101" t="s">
        <v>151</v>
      </c>
      <c r="N101" s="3" t="s">
        <v>150</v>
      </c>
    </row>
    <row r="102" spans="2:14">
      <c r="B102" t="s">
        <v>152</v>
      </c>
      <c r="N102" s="3" t="s">
        <v>354</v>
      </c>
    </row>
    <row r="103" spans="2:14">
      <c r="B103" t="s">
        <v>154</v>
      </c>
      <c r="N103" s="3" t="s">
        <v>153</v>
      </c>
    </row>
    <row r="104" spans="2:14">
      <c r="B104" t="s">
        <v>155</v>
      </c>
      <c r="N104" s="3" t="s">
        <v>355</v>
      </c>
    </row>
    <row r="105" spans="2:14">
      <c r="B105" t="s">
        <v>156</v>
      </c>
      <c r="N105" s="3" t="s">
        <v>356</v>
      </c>
    </row>
    <row r="106" spans="2:14">
      <c r="B106" t="s">
        <v>158</v>
      </c>
      <c r="N106" s="3" t="s">
        <v>357</v>
      </c>
    </row>
    <row r="107" spans="2:14">
      <c r="B107" t="s">
        <v>160</v>
      </c>
      <c r="N107" s="3" t="s">
        <v>358</v>
      </c>
    </row>
    <row r="108" spans="2:14">
      <c r="B108" t="s">
        <v>161</v>
      </c>
      <c r="N108" s="3" t="s">
        <v>157</v>
      </c>
    </row>
    <row r="109" spans="2:14">
      <c r="B109" t="s">
        <v>162</v>
      </c>
      <c r="N109" s="3" t="s">
        <v>359</v>
      </c>
    </row>
    <row r="110" spans="2:14">
      <c r="B110" t="s">
        <v>163</v>
      </c>
      <c r="N110" s="3" t="s">
        <v>360</v>
      </c>
    </row>
    <row r="111" spans="2:14">
      <c r="B111" t="s">
        <v>165</v>
      </c>
      <c r="N111" s="3" t="s">
        <v>159</v>
      </c>
    </row>
    <row r="112" spans="2:14">
      <c r="B112" t="s">
        <v>166</v>
      </c>
      <c r="N112" s="3" t="s">
        <v>361</v>
      </c>
    </row>
    <row r="113" spans="2:14">
      <c r="B113" t="s">
        <v>167</v>
      </c>
      <c r="N113" s="3" t="s">
        <v>362</v>
      </c>
    </row>
    <row r="114" spans="2:14">
      <c r="B114" t="s">
        <v>168</v>
      </c>
      <c r="N114" s="3" t="s">
        <v>363</v>
      </c>
    </row>
    <row r="115" spans="2:14">
      <c r="B115" t="s">
        <v>169</v>
      </c>
      <c r="N115" s="3" t="s">
        <v>364</v>
      </c>
    </row>
    <row r="116" spans="2:14">
      <c r="B116" t="s">
        <v>171</v>
      </c>
      <c r="N116" s="3" t="s">
        <v>164</v>
      </c>
    </row>
    <row r="117" spans="2:14">
      <c r="B117" t="s">
        <v>172</v>
      </c>
      <c r="N117" s="3" t="s">
        <v>365</v>
      </c>
    </row>
    <row r="118" spans="2:14">
      <c r="B118" t="s">
        <v>173</v>
      </c>
      <c r="N118" s="3" t="s">
        <v>366</v>
      </c>
    </row>
    <row r="119" spans="2:14">
      <c r="B119" t="s">
        <v>174</v>
      </c>
      <c r="N119" s="3" t="s">
        <v>367</v>
      </c>
    </row>
    <row r="120" spans="2:14">
      <c r="B120" t="s">
        <v>176</v>
      </c>
      <c r="N120" s="3" t="s">
        <v>170</v>
      </c>
    </row>
    <row r="121" spans="2:14">
      <c r="B121" t="s">
        <v>178</v>
      </c>
      <c r="N121" s="3" t="s">
        <v>175</v>
      </c>
    </row>
    <row r="122" spans="2:14">
      <c r="B122" t="s">
        <v>179</v>
      </c>
      <c r="N122" s="3" t="s">
        <v>177</v>
      </c>
    </row>
    <row r="123" spans="2:14">
      <c r="B123" t="s">
        <v>180</v>
      </c>
      <c r="N123" s="3" t="s">
        <v>368</v>
      </c>
    </row>
    <row r="124" spans="2:14">
      <c r="B124" t="s">
        <v>181</v>
      </c>
      <c r="N124" s="3" t="s">
        <v>369</v>
      </c>
    </row>
    <row r="125" spans="2:14">
      <c r="B125" t="s">
        <v>182</v>
      </c>
      <c r="N125" s="3" t="s">
        <v>370</v>
      </c>
    </row>
    <row r="126" spans="2:14">
      <c r="B126" t="s">
        <v>184</v>
      </c>
      <c r="N126" s="3" t="s">
        <v>371</v>
      </c>
    </row>
    <row r="127" spans="2:14">
      <c r="B127" t="s">
        <v>186</v>
      </c>
      <c r="N127" s="3" t="s">
        <v>372</v>
      </c>
    </row>
    <row r="128" spans="2:14">
      <c r="B128" t="s">
        <v>188</v>
      </c>
      <c r="N128" s="3" t="s">
        <v>183</v>
      </c>
    </row>
    <row r="129" spans="2:14">
      <c r="B129" t="s">
        <v>189</v>
      </c>
      <c r="N129" s="3" t="s">
        <v>185</v>
      </c>
    </row>
    <row r="130" spans="2:14">
      <c r="B130" t="s">
        <v>190</v>
      </c>
      <c r="N130" s="3" t="s">
        <v>187</v>
      </c>
    </row>
    <row r="131" spans="2:14">
      <c r="B131" t="s">
        <v>191</v>
      </c>
      <c r="N131" s="3" t="s">
        <v>373</v>
      </c>
    </row>
    <row r="132" spans="2:14">
      <c r="B132" t="s">
        <v>193</v>
      </c>
      <c r="N132" s="3" t="s">
        <v>374</v>
      </c>
    </row>
    <row r="133" spans="2:14">
      <c r="B133" t="s">
        <v>194</v>
      </c>
      <c r="N133" s="3" t="s">
        <v>375</v>
      </c>
    </row>
    <row r="134" spans="2:14">
      <c r="B134" t="s">
        <v>196</v>
      </c>
      <c r="N134" s="3" t="s">
        <v>192</v>
      </c>
    </row>
    <row r="135" spans="2:14">
      <c r="B135" t="s">
        <v>197</v>
      </c>
      <c r="N135" s="3" t="s">
        <v>195</v>
      </c>
    </row>
    <row r="136" spans="2:14">
      <c r="B136" t="s">
        <v>199</v>
      </c>
      <c r="N136" s="3" t="s">
        <v>198</v>
      </c>
    </row>
    <row r="137" spans="2:14">
      <c r="B137" t="s">
        <v>200</v>
      </c>
      <c r="N137" s="3" t="s">
        <v>376</v>
      </c>
    </row>
    <row r="138" spans="2:14">
      <c r="B138" t="s">
        <v>201</v>
      </c>
      <c r="N138" s="125" t="s">
        <v>377</v>
      </c>
    </row>
    <row r="139" spans="2:14">
      <c r="B139" t="s">
        <v>202</v>
      </c>
      <c r="N139" s="3" t="s">
        <v>378</v>
      </c>
    </row>
    <row r="140" spans="2:14">
      <c r="B140" t="s">
        <v>203</v>
      </c>
      <c r="N140" s="3" t="s">
        <v>379</v>
      </c>
    </row>
    <row r="141" spans="2:14">
      <c r="B141" t="s">
        <v>204</v>
      </c>
      <c r="N141" s="3" t="s">
        <v>205</v>
      </c>
    </row>
    <row r="142" spans="2:14">
      <c r="B142" t="s">
        <v>206</v>
      </c>
      <c r="N142" s="1"/>
    </row>
    <row r="143" spans="2:14">
      <c r="B143" t="s">
        <v>207</v>
      </c>
      <c r="N143" s="1"/>
    </row>
    <row r="144" spans="2:14">
      <c r="B144" t="s">
        <v>208</v>
      </c>
      <c r="N144" s="1"/>
    </row>
    <row r="145" spans="2:14">
      <c r="B145" t="s">
        <v>209</v>
      </c>
      <c r="N145" s="1"/>
    </row>
    <row r="146" spans="2:14">
      <c r="B146" t="s">
        <v>210</v>
      </c>
      <c r="N146" s="1"/>
    </row>
    <row r="147" spans="2:14">
      <c r="B147" t="s">
        <v>211</v>
      </c>
      <c r="N147" s="1"/>
    </row>
    <row r="148" spans="2:14">
      <c r="B148" t="s">
        <v>212</v>
      </c>
      <c r="N148" s="1"/>
    </row>
    <row r="149" spans="2:14">
      <c r="B149" t="s">
        <v>213</v>
      </c>
      <c r="N149" s="1"/>
    </row>
    <row r="150" spans="2:14">
      <c r="B150" t="s">
        <v>214</v>
      </c>
      <c r="N150" s="1"/>
    </row>
    <row r="151" spans="2:14">
      <c r="B151" t="s">
        <v>215</v>
      </c>
      <c r="N151" s="1"/>
    </row>
    <row r="152" spans="2:14">
      <c r="B152" t="s">
        <v>216</v>
      </c>
      <c r="N152" s="1"/>
    </row>
    <row r="153" spans="2:14">
      <c r="B153" t="s">
        <v>217</v>
      </c>
      <c r="N153" s="1"/>
    </row>
    <row r="154" spans="2:14">
      <c r="B154" t="s">
        <v>218</v>
      </c>
      <c r="N154" s="1"/>
    </row>
    <row r="155" spans="2:14">
      <c r="B155" t="s">
        <v>219</v>
      </c>
      <c r="N155" s="1"/>
    </row>
    <row r="156" spans="2:14">
      <c r="B156" t="s">
        <v>220</v>
      </c>
      <c r="N156" s="1"/>
    </row>
    <row r="157" spans="2:14">
      <c r="B157" t="s">
        <v>221</v>
      </c>
      <c r="N157" s="1"/>
    </row>
    <row r="158" spans="2:14">
      <c r="B158" t="s">
        <v>222</v>
      </c>
      <c r="N158" s="1"/>
    </row>
    <row r="159" spans="2:14">
      <c r="B159" t="s">
        <v>223</v>
      </c>
      <c r="N159" s="1"/>
    </row>
    <row r="160" spans="2:14">
      <c r="B160" t="s">
        <v>224</v>
      </c>
      <c r="N160" s="1"/>
    </row>
    <row r="161" spans="2:14">
      <c r="B161" t="s">
        <v>225</v>
      </c>
      <c r="N161" s="1"/>
    </row>
    <row r="162" spans="2:14">
      <c r="B162" t="s">
        <v>226</v>
      </c>
      <c r="N162" s="1"/>
    </row>
    <row r="163" spans="2:14">
      <c r="B163" t="s">
        <v>227</v>
      </c>
      <c r="N163" s="1"/>
    </row>
    <row r="164" spans="2:14">
      <c r="B164" t="s">
        <v>228</v>
      </c>
      <c r="N164" s="1"/>
    </row>
    <row r="165" spans="2:14">
      <c r="B165" t="s">
        <v>229</v>
      </c>
      <c r="N165" s="1"/>
    </row>
    <row r="166" spans="2:14">
      <c r="B166" t="s">
        <v>230</v>
      </c>
      <c r="N166" s="1"/>
    </row>
    <row r="167" spans="2:14">
      <c r="B167" t="s">
        <v>231</v>
      </c>
      <c r="N167" s="1"/>
    </row>
    <row r="168" spans="2:14">
      <c r="B168" t="s">
        <v>232</v>
      </c>
      <c r="N168" s="1"/>
    </row>
    <row r="169" spans="2:14">
      <c r="B169" t="s">
        <v>233</v>
      </c>
      <c r="N169" s="1"/>
    </row>
    <row r="170" spans="2:14">
      <c r="B170" t="s">
        <v>234</v>
      </c>
      <c r="N170" s="1"/>
    </row>
    <row r="171" spans="2:14">
      <c r="B171" t="s">
        <v>235</v>
      </c>
      <c r="N171" s="1"/>
    </row>
    <row r="172" spans="2:14">
      <c r="B172" t="s">
        <v>236</v>
      </c>
      <c r="N172" s="1"/>
    </row>
    <row r="173" spans="2:14">
      <c r="B173" t="s">
        <v>237</v>
      </c>
      <c r="N173" s="1"/>
    </row>
    <row r="174" spans="2:14">
      <c r="B174" t="s">
        <v>238</v>
      </c>
      <c r="N174" s="1"/>
    </row>
    <row r="175" spans="2:14">
      <c r="B175" t="s">
        <v>239</v>
      </c>
      <c r="N175" s="1"/>
    </row>
    <row r="176" spans="2:14">
      <c r="B176" t="s">
        <v>240</v>
      </c>
      <c r="N176" s="1"/>
    </row>
    <row r="177" spans="2:14">
      <c r="B177" t="s">
        <v>241</v>
      </c>
      <c r="N177" s="1"/>
    </row>
    <row r="178" spans="2:14">
      <c r="B178" t="s">
        <v>242</v>
      </c>
      <c r="N178" s="1"/>
    </row>
    <row r="179" spans="2:14">
      <c r="B179" t="s">
        <v>243</v>
      </c>
      <c r="N179" s="1"/>
    </row>
    <row r="180" spans="2:14">
      <c r="B180" t="s">
        <v>244</v>
      </c>
      <c r="N180" s="1"/>
    </row>
    <row r="181" spans="2:14">
      <c r="N181" s="1"/>
    </row>
    <row r="182" spans="2:14">
      <c r="N182" s="2"/>
    </row>
    <row r="183" spans="2:14">
      <c r="N183" s="2"/>
    </row>
    <row r="184" spans="2:14">
      <c r="N184" s="2"/>
    </row>
    <row r="185" spans="2:14">
      <c r="N185" s="1"/>
    </row>
    <row r="186" spans="2:14">
      <c r="N186" s="1"/>
    </row>
    <row r="187" spans="2:14">
      <c r="N187" s="1"/>
    </row>
    <row r="188" spans="2:14">
      <c r="N188" s="1"/>
    </row>
    <row r="189" spans="2:14">
      <c r="N189" s="1"/>
    </row>
    <row r="190" spans="2:14">
      <c r="N190" s="1"/>
    </row>
    <row r="191" spans="2:14">
      <c r="N191" s="1"/>
    </row>
    <row r="192" spans="2:14">
      <c r="N192" s="1"/>
    </row>
    <row r="193" spans="14:14">
      <c r="N193" s="1"/>
    </row>
    <row r="194" spans="14:14">
      <c r="N194" s="1"/>
    </row>
    <row r="195" spans="14:14">
      <c r="N195" s="1"/>
    </row>
    <row r="196" spans="14:14">
      <c r="N196" s="1"/>
    </row>
    <row r="197" spans="14:14">
      <c r="N197" s="1"/>
    </row>
    <row r="198" spans="14:14">
      <c r="N198" s="1"/>
    </row>
    <row r="199" spans="14:14">
      <c r="N199" s="1"/>
    </row>
    <row r="200" spans="14:14">
      <c r="N200" s="1"/>
    </row>
    <row r="201" spans="14:14">
      <c r="N201" s="1"/>
    </row>
    <row r="202" spans="14:14">
      <c r="N202" s="1"/>
    </row>
    <row r="203" spans="14:14">
      <c r="N203" s="1"/>
    </row>
    <row r="204" spans="14:14">
      <c r="N204" s="1"/>
    </row>
    <row r="205" spans="14:14">
      <c r="N205" s="1"/>
    </row>
    <row r="206" spans="14:14">
      <c r="N206" s="1"/>
    </row>
    <row r="207" spans="14:14">
      <c r="N207" s="1"/>
    </row>
    <row r="208" spans="14:14">
      <c r="N208" s="1"/>
    </row>
    <row r="209" spans="14:14">
      <c r="N209" s="1"/>
    </row>
    <row r="210" spans="14:14">
      <c r="N210" s="1"/>
    </row>
    <row r="211" spans="14:14">
      <c r="N211" s="1"/>
    </row>
    <row r="212" spans="14:14">
      <c r="N212" s="1"/>
    </row>
    <row r="213" spans="14:14">
      <c r="N213" s="1"/>
    </row>
    <row r="214" spans="14:14">
      <c r="N214" s="1"/>
    </row>
    <row r="215" spans="14:14">
      <c r="N215" s="1"/>
    </row>
    <row r="216" spans="14:14">
      <c r="N216" s="1"/>
    </row>
    <row r="217" spans="14:14">
      <c r="N217" s="1"/>
    </row>
    <row r="218" spans="14:14">
      <c r="N218" s="1"/>
    </row>
    <row r="219" spans="14:14">
      <c r="N219" s="1"/>
    </row>
    <row r="220" spans="14:14">
      <c r="N220" s="1"/>
    </row>
    <row r="221" spans="14:14">
      <c r="N221" s="1"/>
    </row>
    <row r="222" spans="14:14">
      <c r="N222" s="1"/>
    </row>
    <row r="223" spans="14:14">
      <c r="N223" s="1"/>
    </row>
    <row r="224" spans="14:14">
      <c r="N224" s="1"/>
    </row>
    <row r="225" spans="14:14">
      <c r="N225" s="1"/>
    </row>
    <row r="226" spans="14:14">
      <c r="N226" s="1"/>
    </row>
    <row r="227" spans="14:14">
      <c r="N227" s="1"/>
    </row>
  </sheetData>
  <autoFilter ref="E1:E8" xr:uid="{00000000-0009-0000-0000-00000100000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7db5255-73a5-4cb0-b494-1685d94d2d4e">
      <UserInfo>
        <DisplayName>GPE Secretariat</DisplayName>
        <AccountId>459</AccountId>
        <AccountType/>
      </UserInfo>
      <UserInfo>
        <DisplayName>Susan Wakabayashi</DisplayName>
        <AccountId>521</AccountId>
        <AccountType/>
      </UserInfo>
    </SharedWithUsers>
    <Country xmlns="e75a9ecc-2866-4a0d-9585-52d9157563d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377EF96F20A7F4EA6ABB1B3759EC605" ma:contentTypeVersion="14" ma:contentTypeDescription="Create a new document." ma:contentTypeScope="" ma:versionID="b52c35a8e1e8fea42945353db97b19ed">
  <xsd:schema xmlns:xsd="http://www.w3.org/2001/XMLSchema" xmlns:xs="http://www.w3.org/2001/XMLSchema" xmlns:p="http://schemas.microsoft.com/office/2006/metadata/properties" xmlns:ns2="e75a9ecc-2866-4a0d-9585-52d9157563db" xmlns:ns3="a7db5255-73a5-4cb0-b494-1685d94d2d4e" targetNamespace="http://schemas.microsoft.com/office/2006/metadata/properties" ma:root="true" ma:fieldsID="47461a57e48d159c82116d9a38b6340e" ns2:_="" ns3:_="">
    <xsd:import namespace="e75a9ecc-2866-4a0d-9585-52d9157563db"/>
    <xsd:import namespace="a7db5255-73a5-4cb0-b494-1685d94d2d4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OCR" minOccurs="0"/>
                <xsd:element ref="ns2:MediaServiceDateTaken" minOccurs="0"/>
                <xsd:element ref="ns2:MediaServiceLocation" minOccurs="0"/>
                <xsd:element ref="ns2:Country"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5a9ecc-2866-4a0d-9585-52d9157563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Country" ma:index="18" nillable="true" ma:displayName="Country" ma:format="Dropdown" ma:internalName="Country">
      <xsd:simpleType>
        <xsd:restriction base="dms:Text">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db5255-73a5-4cb0-b494-1685d94d2d4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EE04AB-74A4-43E4-82BD-BD0DFBE0DC24}">
  <ds:schemaRefs>
    <ds:schemaRef ds:uri="http://schemas.microsoft.com/office/2006/metadata/properties"/>
    <ds:schemaRef ds:uri="http://schemas.microsoft.com/office/infopath/2007/PartnerControls"/>
    <ds:schemaRef ds:uri="a7db5255-73a5-4cb0-b494-1685d94d2d4e"/>
    <ds:schemaRef ds:uri="e75a9ecc-2866-4a0d-9585-52d9157563db"/>
  </ds:schemaRefs>
</ds:datastoreItem>
</file>

<file path=customXml/itemProps2.xml><?xml version="1.0" encoding="utf-8"?>
<ds:datastoreItem xmlns:ds="http://schemas.openxmlformats.org/officeDocument/2006/customXml" ds:itemID="{97A6F507-3B4A-48FE-B839-03926C635D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5a9ecc-2866-4a0d-9585-52d9157563db"/>
    <ds:schemaRef ds:uri="a7db5255-73a5-4cb0-b494-1685d94d2d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EA4AF4-D631-4827-A1B3-7F8F1524B3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MATRICE DE FINANCEMENT DU GPE</vt:lpstr>
      <vt:lpstr>TO HIDE dropdown lists</vt:lpstr>
      <vt:lpstr>'MATRICE DE FINANCEMENT DU GPE'!Print_Area</vt:lpstr>
      <vt:lpstr>'MATRICE DE FINANCEMENT DU GPE'!Print_Titles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Aya Kibesaki</dc:creator>
  <cp:keywords/>
  <dc:description/>
  <cp:lastModifiedBy>Stefania Sechi</cp:lastModifiedBy>
  <cp:revision/>
  <dcterms:created xsi:type="dcterms:W3CDTF">2017-02-15T22:42:19Z</dcterms:created>
  <dcterms:modified xsi:type="dcterms:W3CDTF">2021-11-19T00:05:54Z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0x010100E377EF96F20A7F4EA6ABB1B3759EC605</vt:lpwstr>
  </property>
</Properties>
</file>